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0245" windowHeight="7920" tabRatio="883" activeTab="1"/>
  </bookViews>
  <sheets>
    <sheet name="入力表（最初に入力）" sheetId="1" r:id="rId1"/>
    <sheet name="様式第1-3号" sheetId="2" r:id="rId2"/>
    <sheet name="様式第1-3号（別添）" sheetId="3" r:id="rId3"/>
    <sheet name="別紙（図面）" sheetId="4" r:id="rId4"/>
  </sheets>
  <definedNames>
    <definedName name="_xlnm.Print_Area" localSheetId="0">'入力表（最初に入力）'!$B$1:$X$13</definedName>
    <definedName name="_xlnm.Print_Area" localSheetId="3">'別紙（図面）'!$A$1:$BD$39</definedName>
    <definedName name="_xlnm.Print_Area" localSheetId="1">'様式第1-3号'!$A$7:$AI$34</definedName>
    <definedName name="_xlnm.Print_Area" localSheetId="2">'様式第1-3号（別添）'!$A$8:$AI$188</definedName>
  </definedNames>
  <calcPr fullCalcOnLoad="1"/>
</workbook>
</file>

<file path=xl/sharedStrings.xml><?xml version="1.0" encoding="utf-8"?>
<sst xmlns="http://schemas.openxmlformats.org/spreadsheetml/2006/main" count="653" uniqueCount="435">
  <si>
    <t>活動項目</t>
  </si>
  <si>
    <t>農用地</t>
  </si>
  <si>
    <t>田</t>
  </si>
  <si>
    <t>畑</t>
  </si>
  <si>
    <t>草地</t>
  </si>
  <si>
    <t>計</t>
  </si>
  <si>
    <t>農業用施設</t>
  </si>
  <si>
    <t>ため池</t>
  </si>
  <si>
    <t>農道</t>
  </si>
  <si>
    <t>箇所</t>
  </si>
  <si>
    <t>田</t>
  </si>
  <si>
    <t>草地</t>
  </si>
  <si>
    <t>円</t>
  </si>
  <si>
    <t>円/10a</t>
  </si>
  <si>
    <t>水路</t>
  </si>
  <si>
    <t>Ⅰ．地区の概要</t>
  </si>
  <si>
    <t>実施時期</t>
  </si>
  <si>
    <t>実施時期</t>
  </si>
  <si>
    <t>パイプライン</t>
  </si>
  <si>
    <t>取組</t>
  </si>
  <si>
    <t>遊休農地面積</t>
  </si>
  <si>
    <t>農用地</t>
  </si>
  <si>
    <t>実践活動</t>
  </si>
  <si>
    <t>別紙のとおり</t>
  </si>
  <si>
    <t>印</t>
  </si>
  <si>
    <t>選択したテーマに基づき、実践活動の取組を毎年１つ以上実施する。</t>
  </si>
  <si>
    <t>点検結果を踏まえて、実践活動に関する年度活動計画を毎年策定する。</t>
  </si>
  <si>
    <t>実践活動</t>
  </si>
  <si>
    <t>農地維持支払</t>
  </si>
  <si>
    <t>資源向上支払（共同活動）</t>
  </si>
  <si>
    <t>交付単価</t>
  </si>
  <si>
    <t>合計</t>
  </si>
  <si>
    <t>（別添）</t>
  </si>
  <si>
    <t>活動区分</t>
  </si>
  <si>
    <t>活動内容</t>
  </si>
  <si>
    <t>Ⅲ．活動の計画</t>
  </si>
  <si>
    <t>Ⅱ．構造変化に対応した保全管理の目標</t>
  </si>
  <si>
    <t>組織の広域化・体制強化</t>
  </si>
  <si>
    <t>資源向上支払</t>
  </si>
  <si>
    <t>重複面積</t>
  </si>
  <si>
    <t>活動終了年度</t>
  </si>
  <si>
    <t>活動開始年度</t>
  </si>
  <si>
    <t>交付金の交付年数</t>
  </si>
  <si>
    <t>資源向上支払（施設の長寿命化）</t>
  </si>
  <si>
    <t>多面的機能支払交付金に係る活動計画書</t>
  </si>
  <si>
    <t>点検</t>
  </si>
  <si>
    <t>施設の適正管理</t>
  </si>
  <si>
    <t>水路の草刈り</t>
  </si>
  <si>
    <t>水路の泥上げ</t>
  </si>
  <si>
    <t>側溝の泥上げ</t>
  </si>
  <si>
    <t>ため池の草刈り</t>
  </si>
  <si>
    <t>ため池の泥上げ</t>
  </si>
  <si>
    <t>機能診断</t>
  </si>
  <si>
    <t>啓発・普及</t>
  </si>
  <si>
    <t>計画策定</t>
  </si>
  <si>
    <t>地域資源保全プランの策定</t>
  </si>
  <si>
    <t>施設の適正管理</t>
  </si>
  <si>
    <t>施設の長寿命化のための活動</t>
  </si>
  <si>
    <t>農地維持支払　</t>
  </si>
  <si>
    <t>畑</t>
  </si>
  <si>
    <t>開水路</t>
  </si>
  <si>
    <t>共同活動</t>
  </si>
  <si>
    <t>施設の長寿命化</t>
  </si>
  <si>
    <t>年当たり
交付金額</t>
  </si>
  <si>
    <t>年当たり
交付上限額</t>
  </si>
  <si>
    <t>対象農用地
面積</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</si>
  <si>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</si>
  <si>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</si>
  <si>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</si>
  <si>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</si>
  <si>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</si>
  <si>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</si>
  <si>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</si>
  <si>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</si>
  <si>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</si>
  <si>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</si>
  <si>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</si>
  <si>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</si>
  <si>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</si>
  <si>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</si>
  <si>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不在村地主との連絡体制の整備、調整、それに必要な調査</t>
  </si>
  <si>
    <t>地域住民等に対する意向調査、地域住民等との集落内調査</t>
  </si>
  <si>
    <t>取組</t>
  </si>
  <si>
    <t>毎年○月</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</si>
  <si>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</si>
  <si>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</si>
  <si>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</si>
  <si>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</si>
  <si>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</si>
  <si>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</si>
  <si>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</si>
  <si>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</si>
  <si>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</si>
  <si>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</si>
  <si>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</si>
  <si>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</si>
  <si>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</si>
  <si>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</si>
  <si>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</si>
  <si>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</si>
  <si>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</si>
  <si>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</si>
  <si>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</si>
  <si>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実施する</t>
  </si>
  <si>
    <t>≪添付書類≫</t>
  </si>
  <si>
    <t>選択したテーマに基づき、地域住民等への広報活動等の取組を毎年１つ以上実施する。</t>
  </si>
  <si>
    <t>（１項目以上選択）</t>
  </si>
  <si>
    <t>生態系保全</t>
  </si>
  <si>
    <t>水質保全</t>
  </si>
  <si>
    <t>資源循環</t>
  </si>
  <si>
    <t>〔</t>
  </si>
  <si>
    <t>組織名称</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</si>
  <si>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</si>
  <si>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</si>
  <si>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</si>
  <si>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</si>
  <si>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</si>
  <si>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遊休農地等の発生状況、対象施設における泥の堆積状況等を点検し、毎年記録管理する。</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</si>
  <si>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</si>
  <si>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</si>
  <si>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</si>
  <si>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農村環境保全活動を１テーマ追加</t>
  </si>
  <si>
    <t>広域活動組織の設立</t>
  </si>
  <si>
    <t>特定非営利活動法人化</t>
  </si>
  <si>
    <t>実施予定年度</t>
  </si>
  <si>
    <t>担い手との連携強化、担い手の人材・機材を有効活用した活動の実施</t>
  </si>
  <si>
    <t>多面的機能の増進を図る活動　〕</t>
  </si>
  <si>
    <t>地域資源の質的向上を図る共同活動</t>
  </si>
  <si>
    <t>高度な保全活動の実施</t>
  </si>
  <si>
    <t>（</t>
  </si>
  <si>
    <t>年当たり
交付金額</t>
  </si>
  <si>
    <t>遊休農地発生防止のための保全管理等を実施する。</t>
  </si>
  <si>
    <t>（様式第１－３号）</t>
  </si>
  <si>
    <t>代表者
氏　名</t>
  </si>
  <si>
    <t>組織名称</t>
  </si>
  <si>
    <t>所 在 地</t>
  </si>
  <si>
    <t>長野県○○市○○</t>
  </si>
  <si>
    <t>☐</t>
  </si>
  <si>
    <t xml:space="preserve">平成 </t>
  </si>
  <si>
    <t xml:space="preserve"> 年度</t>
  </si>
  <si>
    <t xml:space="preserve"> 年</t>
  </si>
  <si>
    <t>← 共同活動を実施する農用地面積
　　（交付対象面積以上）</t>
  </si>
  <si>
    <t>年度活動計画の策定</t>
  </si>
  <si>
    <t>事務・組織運営等の研修</t>
  </si>
  <si>
    <t>農用地</t>
  </si>
  <si>
    <t>：毎年○月</t>
  </si>
  <si>
    <t>遊休農地発生防止のための保全管理</t>
  </si>
  <si>
    <t>畦畔・農用地法面・防風林等の草刈り</t>
  </si>
  <si>
    <t>路肩・法面の草刈り</t>
  </si>
  <si>
    <t>異常気象時の対応</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</si>
  <si>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</si>
  <si>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</si>
  <si>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地域外の農業生産法人や認定農業者等への農地集積を図り、地域外の経営体との協力・役割分担により保全管理を図る。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</si>
  <si>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</si>
  <si>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</si>
  <si>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推進活動</t>
  </si>
  <si>
    <r>
      <t xml:space="preserve">地域ぐるみで取り組む保全管理の内容 </t>
    </r>
    <r>
      <rPr>
        <sz val="10"/>
        <color indexed="10"/>
        <rFont val="ＭＳ ゴシック"/>
        <family val="3"/>
      </rPr>
      <t>（１項目以上選択）</t>
    </r>
  </si>
  <si>
    <r>
      <t xml:space="preserve">取組方向 </t>
    </r>
    <r>
      <rPr>
        <sz val="10"/>
        <color indexed="10"/>
        <rFont val="ＭＳ ゴシック"/>
        <family val="3"/>
      </rPr>
      <t>（１項目以上選択）</t>
    </r>
  </si>
  <si>
    <t>農業者に対する意向調査、農業者による現地調査</t>
  </si>
  <si>
    <t>点検結果に応じて実施時期を
決定</t>
  </si>
  <si>
    <t>② 地域資源の適切な保全管理のための推進活動</t>
  </si>
  <si>
    <t>③ 農用地・施設の見回りを行う異常気象について</t>
  </si>
  <si>
    <t>① 施設の軽微な補修</t>
  </si>
  <si>
    <t>機能診断・補修技術等の研修</t>
  </si>
  <si>
    <t>点検・計画策定・研修</t>
  </si>
  <si>
    <t>機能診断・計画策定・研修</t>
  </si>
  <si>
    <t>③ 多面的機能の増進を図る活動</t>
  </si>
  <si>
    <t>② 農村環境保全活動</t>
  </si>
  <si>
    <t>選択したテーマについて、基本方針、保全方法、活動内容等を示した計画を毎年策定する。</t>
  </si>
  <si>
    <t>水田貯留機能増進・地下水かん養</t>
  </si>
  <si>
    <t>景観形成・生活環境保全</t>
  </si>
  <si>
    <t>地域内の規制等の取り決め</t>
  </si>
  <si>
    <t>水田貯留機能増進・地下水かん養</t>
  </si>
  <si>
    <t>資源循環</t>
  </si>
  <si>
    <t>■生態系保全</t>
  </si>
  <si>
    <t>■水質保全</t>
  </si>
  <si>
    <t>■水田貯留・地下水かん養</t>
  </si>
  <si>
    <t>■景観形成・生活環境保全</t>
  </si>
  <si>
    <t>■資源循環</t>
  </si>
  <si>
    <t>水路</t>
  </si>
  <si>
    <t>農道</t>
  </si>
  <si>
    <t>ため池</t>
  </si>
  <si>
    <t>生物の生息状況の把握</t>
  </si>
  <si>
    <t>生物多様性保全に配慮した施設の適正管理</t>
  </si>
  <si>
    <t>水田を活用した生息環境の提供</t>
  </si>
  <si>
    <t>生物の生活史を考慮した適正管理</t>
  </si>
  <si>
    <t>放流・植栽を通じた従来生物の育成</t>
  </si>
  <si>
    <t>外来種の駆除</t>
  </si>
  <si>
    <t>希少種の監視</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</si>
  <si>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</si>
  <si>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</si>
  <si>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</si>
  <si>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</si>
  <si>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</si>
  <si>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</si>
  <si>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</si>
  <si>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</si>
  <si>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管理作業の省力化による水質源の保全</t>
  </si>
  <si>
    <t>農業用水の地域用水としての利用・管理</t>
  </si>
  <si>
    <t>景観形成のための施設への植栽等</t>
  </si>
  <si>
    <t>農用地等を活用した景観形成活動</t>
  </si>
  <si>
    <t>伝統的施設や農法の保全・実施</t>
  </si>
  <si>
    <t>農用地からの風塵の防止活動</t>
  </si>
  <si>
    <t>施設等の定期的な巡回点検・清掃</t>
  </si>
  <si>
    <t>水田の貯留機能向上活動</t>
  </si>
  <si>
    <t>水田の地下水かん養機能向上活動</t>
  </si>
  <si>
    <t>水源かん養林の保全</t>
  </si>
  <si>
    <t>地域資源の活用・資源循環のための活動</t>
  </si>
  <si>
    <t>多面的機能の
増進を図る活動</t>
  </si>
  <si>
    <t>循環かんがい施設の保全等</t>
  </si>
  <si>
    <t>水路への木炭等の設置</t>
  </si>
  <si>
    <t>冬期湛水等のためのポンプ設置</t>
  </si>
  <si>
    <t>末端ゲート・バルブの自動化等</t>
  </si>
  <si>
    <t>給水栓・取水口の自動化等</t>
  </si>
  <si>
    <t>グリーンベルト等の設置</t>
  </si>
  <si>
    <t>防風林の設置</t>
  </si>
  <si>
    <t>水田魚道の設置</t>
  </si>
  <si>
    <t>水路魚道の設置</t>
  </si>
  <si>
    <t>生息環境向上施設の設置</t>
  </si>
  <si>
    <t>生物の移動経路の確保</t>
  </si>
  <si>
    <t>水環境回復のための節水かんがいの導入</t>
  </si>
  <si>
    <t>カバープランツ（地被植物）の設置</t>
  </si>
  <si>
    <t>法面への小段（犬走り）の設置</t>
  </si>
  <si>
    <t>専門家による技術的指導の実施</t>
  </si>
  <si>
    <t>）</t>
  </si>
  <si>
    <t>＜農村環境保全活動＞</t>
  </si>
  <si>
    <t>＜高度な保全活動＞</t>
  </si>
  <si>
    <t>＜長寿命化の活動内容＞</t>
  </si>
  <si>
    <t>■水路本体（補修）</t>
  </si>
  <si>
    <t>■水路本体（更新）</t>
  </si>
  <si>
    <t>■農道本体（補修）</t>
  </si>
  <si>
    <t>■農道本体（更新）</t>
  </si>
  <si>
    <t>■ため池本体（補修）</t>
  </si>
  <si>
    <t>水路：水路の破損部分の補修</t>
  </si>
  <si>
    <t>水路：水路の老朽化部分の補修</t>
  </si>
  <si>
    <t>水路：水路側壁の嵩上げ</t>
  </si>
  <si>
    <t>水路：Ｕ字フリューム等既設水路の再布設</t>
  </si>
  <si>
    <t>水路：素掘り水路からコンクリート水路への更新</t>
  </si>
  <si>
    <t>水路：水路の更新（一路線全体）</t>
  </si>
  <si>
    <t>水路：集水枡、分水枡の補修</t>
  </si>
  <si>
    <t>水路：安全施設の補修</t>
  </si>
  <si>
    <t>水路：取水施設の補修</t>
  </si>
  <si>
    <t>水路：除塵施設（スクリーン等）の補修</t>
  </si>
  <si>
    <t>水路：水路法面の補修</t>
  </si>
  <si>
    <t>水路：安全施設の設置</t>
  </si>
  <si>
    <t>水路：取水施設の更新</t>
  </si>
  <si>
    <t>水路：除塵施設（スクリーン等）の更新</t>
  </si>
  <si>
    <t>水路：集水枡、分水枡の更新</t>
  </si>
  <si>
    <t>水路：甲蓋の設置</t>
  </si>
  <si>
    <t>農道：農道路肩、農道法面の補修</t>
  </si>
  <si>
    <t>農道：舗装の打換え（一部）</t>
  </si>
  <si>
    <t>農道：未舗装農道を舗装（砂利）</t>
  </si>
  <si>
    <t>農道：未舗装農道を舗装（コンクリート）</t>
  </si>
  <si>
    <t>農道：未舗装農道を舗装（アスファルト）</t>
  </si>
  <si>
    <t>農道：農道側溝の補修</t>
  </si>
  <si>
    <t>農道：側溝蓋の設置</t>
  </si>
  <si>
    <t>農道：土側溝をコンクリート側溝に更新</t>
  </si>
  <si>
    <t>ため池：洗掘箇所の補修</t>
  </si>
  <si>
    <t>ため池：漏水箇所の補修</t>
  </si>
  <si>
    <t>ため池：取水施設の補修</t>
  </si>
  <si>
    <t>ため池：洪水吐の補修</t>
  </si>
  <si>
    <t>ため池：安全施設の補修</t>
  </si>
  <si>
    <t>ため池：ゲート、バルブの更新</t>
  </si>
  <si>
    <t>ため池：安全施設の設置</t>
  </si>
  <si>
    <t>ため池：波除護岸の更新</t>
  </si>
  <si>
    <t>ため池：洪水吐の更新</t>
  </si>
  <si>
    <t>広域協定書、広域協定運営委員会規則、広域協定の認定書</t>
  </si>
  <si>
    <t>うち、施設の長寿命化
 の対象施設</t>
  </si>
  <si>
    <t>　１．活動期間</t>
  </si>
  <si>
    <t>　２．保全管理する区域内の農用地、施設</t>
  </si>
  <si>
    <t>　３．交付金額</t>
  </si>
  <si>
    <t>　４．位置図</t>
  </si>
  <si>
    <t>ａ</t>
  </si>
  <si>
    <t>ｋｍ</t>
  </si>
  <si>
    <t>　３．高度な農地・水の保全活動</t>
  </si>
  <si>
    <t>　２．資源向上支払</t>
  </si>
  <si>
    <t>　１．農地維持支払</t>
  </si>
  <si>
    <t>　（１） 地域資源の質的向上を図る共同活動</t>
  </si>
  <si>
    <t>　（２） 施設の長寿命化のための活動</t>
  </si>
  <si>
    <t>　（３） 地域資源保全プランの策定 ／ 組織の広域化・体制強化</t>
  </si>
  <si>
    <t>２（３）【地域資源保全プランの策定】　地域資源保全プラン（採択申請、交付申請又は実施状況報告時に提出）</t>
  </si>
  <si>
    <t>２（３）【組織の広域化・体制強化】　広域協定の認定書の写し / 登記事項証明書の写し（採択申請、交付申請又は実施状況報告時に提出）</t>
  </si>
  <si>
    <t>平成○年度</t>
  </si>
  <si>
    <t>毎年○回
（○月、○月、○月）</t>
  </si>
  <si>
    <t>洪水、台風、地震等の発生後</t>
  </si>
  <si>
    <t>大雨、洪水、暴風警報が発令された場合、または、震度４以上の地震が発生した場合とする。</t>
  </si>
  <si>
    <t>← 農用地・施設の見回りを行う異常気象の
　　種類や程度について記入</t>
  </si>
  <si>
    <t>機能診断結果に基づき
実施時期を決定</t>
  </si>
  <si>
    <t>━━</t>
  </si>
  <si>
    <t>＜該当する活動にチェック＞</t>
  </si>
  <si>
    <t>該当する項目をチェック（複数選択可）</t>
  </si>
  <si>
    <t>（別紙）</t>
  </si>
  <si>
    <t>組織名</t>
  </si>
  <si>
    <t>点検結果に応じて実施の要否を決定（○月）</t>
  </si>
  <si>
    <t>広報活動（パンフレット等の作成・頒布、看板設置等)、啓発活動(有識者の指導、勉強会等）</t>
  </si>
  <si>
    <t>その他</t>
  </si>
  <si>
    <t>（　　　　　　　　　　　　　　　　　　　　　　　　　　　　　　　　　　　　　　　　　　　　　　　　　　　　　　　　　　　　）</t>
  </si>
  <si>
    <t>（　　　　　　　　　　　　　　　　　　　　　）</t>
  </si>
  <si>
    <t>（　　　　　　　　　　　　　　　　　　　　　　　　）</t>
  </si>
  <si>
    <t>（　　　　　　　　　　　　　　　　　　　　　　　　　　　　　　　　　）</t>
  </si>
  <si>
    <t>区分</t>
  </si>
  <si>
    <t>農地維持支払のみ</t>
  </si>
  <si>
    <t>資源向上支払のみ</t>
  </si>
  <si>
    <t>農地維持支払＋資源向上支払</t>
  </si>
  <si>
    <t>変更の届出</t>
  </si>
  <si>
    <t>＜変更の届出＞</t>
  </si>
  <si>
    <t>地域住民との交流活動、学校教育・行政機関等との連携</t>
  </si>
  <si>
    <t>　　啓発・普及の取組を１つ以上選択</t>
  </si>
  <si>
    <t>　　研修の種類を１つ以上選択</t>
  </si>
  <si>
    <t>　　取り組むテーマを１つ以上選択</t>
  </si>
  <si>
    <t>　　原則５年間</t>
  </si>
  <si>
    <t>← 広域活動組織の場合、添付書類を変更</t>
  </si>
  <si>
    <t>認定申請</t>
  </si>
  <si>
    <t>変更認定申請</t>
  </si>
  <si>
    <t>＜認定申請＞</t>
  </si>
  <si>
    <t>＜変更認定申請＞</t>
  </si>
  <si>
    <t>← 組織が活動を実施する農用地の
　　所在地を記入</t>
  </si>
  <si>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</si>
  <si>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</si>
  <si>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</si>
  <si>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</si>
  <si>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農業者（入り作農家、土地持ち非農家を含む）による検討会の開催</t>
  </si>
  <si>
    <t>地域住民等（集落外の住民・組織等も含む）との意見交換・ワークショップ・交流会の開催</t>
  </si>
  <si>
    <t>有識者等による研修会、有識者を交えた検討会の開催</t>
  </si>
  <si>
    <t>④ 農地維持支払における農振農用地区域外の扱い</t>
  </si>
  <si>
    <t>← 農用地は必須</t>
  </si>
  <si>
    <t>交付対象とする</t>
  </si>
  <si>
    <t>交付対象としない</t>
  </si>
  <si>
    <t>　認定を受けた農用地及び施設について、次の活動を行う。</t>
  </si>
  <si>
    <t>活動期間内に１回以上受講する。</t>
  </si>
  <si>
    <t>活動組織規約</t>
  </si>
  <si>
    <t>活動組織規約</t>
  </si>
  <si>
    <t>認定対象区域図面</t>
  </si>
  <si>
    <t>■水路附帯施設（補修）</t>
  </si>
  <si>
    <t>■水路附帯施設（更新）</t>
  </si>
  <si>
    <t>■農道附帯施設（補修）</t>
  </si>
  <si>
    <t>■農道附帯施設（更新）</t>
  </si>
  <si>
    <t>■ため池附帯施設（補修）</t>
  </si>
  <si>
    <t>■ため池附帯施設（更新）</t>
  </si>
  <si>
    <t>■農地に係る施設（補修）</t>
  </si>
  <si>
    <t>農地に係る施設：暗渠排水・排水口の補修</t>
  </si>
  <si>
    <t>■農地に係る施設（更新）</t>
  </si>
  <si>
    <t>農地に係る施設：給排水施設の補修</t>
  </si>
  <si>
    <t>農地に係る施設：固定式散水施設（ヘッドまで）の補修</t>
  </si>
  <si>
    <t>農地に係る施設：鳥獣害防護柵の補修</t>
  </si>
  <si>
    <t>農地に係る施設：暗渠排水・排水口の更新</t>
  </si>
  <si>
    <t>農地に係る施設：給排水施設の更新</t>
  </si>
  <si>
    <t>農地に係る施設：固定式散水施設（ヘッドまで）の更新</t>
  </si>
  <si>
    <t>農地に係る施設：鳥獣害防護柵の更新</t>
  </si>
  <si>
    <t>農地に係る施設</t>
  </si>
  <si>
    <t>年</t>
  </si>
  <si>
    <t>月</t>
  </si>
  <si>
    <t>日</t>
  </si>
  <si>
    <t>← 農地に係る施設は、種類と単位も選択</t>
  </si>
  <si>
    <t>農地維持支払</t>
  </si>
  <si>
    <t>資源向上支払</t>
  </si>
  <si>
    <t>施設の長寿命化のための活動</t>
  </si>
  <si>
    <t>地域資源の質的向上を図る共同活動</t>
  </si>
  <si>
    <t>地域資源保全プランの策定</t>
  </si>
  <si>
    <t>組織の広域化・体制強化</t>
  </si>
  <si>
    <t>〔</t>
  </si>
  <si>
    <t>多面的機能の増進を図る活動 〕</t>
  </si>
  <si>
    <t>取り組む
活動に
チェック</t>
  </si>
  <si>
    <t>☐</t>
  </si>
  <si>
    <t>☑</t>
  </si>
  <si>
    <t>暗渠排水・排水口</t>
  </si>
  <si>
    <t>給排水施設</t>
  </si>
  <si>
    <t>固定式散水施設</t>
  </si>
  <si>
    <t>鳥獣害防護柵</t>
  </si>
  <si>
    <t>－</t>
  </si>
  <si>
    <t>－</t>
  </si>
  <si>
    <t>　　自動で☑が入ります</t>
  </si>
  <si>
    <t>← 水路がない場合「－」を入力</t>
  </si>
  <si>
    <t>← 水路がある場合☑を入れます</t>
  </si>
  <si>
    <t>← 農道がある場合☑を入れます</t>
  </si>
  <si>
    <t>← ため池がある場合☑を入れます</t>
  </si>
  <si>
    <t>← 必須</t>
  </si>
  <si>
    <t>← 農道がない場合「－」を入力</t>
  </si>
  <si>
    <t>← ため池がない場合「－」を入力</t>
  </si>
  <si>
    <t>← どちらかを選択</t>
  </si>
  <si>
    <t>　　多面的機能の増進を図る活動は、
　　任意の取組とし、取り組む場合は
　　実施する「取組」欄の項目に☑</t>
  </si>
  <si>
    <t>　　複数の交付単価が適用される場合、
　　行を追加して記入</t>
  </si>
  <si>
    <t>　　テーマと取組を選択</t>
  </si>
  <si>
    <t>　　・「補修」か「更新等」を☑
　　・活動内容は、リストから選択
　　・延べ数量は、単位を選択
　　・年度計画は、活動の予定年度を記入</t>
  </si>
  <si>
    <t>市町村名　　　　　　⇒入力</t>
  </si>
  <si>
    <t>○○市</t>
  </si>
  <si>
    <t>市町村長の氏名　　　⇒入力</t>
  </si>
  <si>
    <t>○○　○○</t>
  </si>
  <si>
    <t>書類名</t>
  </si>
  <si>
    <t>様式番号</t>
  </si>
  <si>
    <t>提出先及び部数</t>
  </si>
  <si>
    <t>組織の名称　　　　　⇒入力</t>
  </si>
  <si>
    <t xml:space="preserve"> 市町村へ１部</t>
  </si>
  <si>
    <t>← 提出する年月日を記入</t>
  </si>
  <si>
    <t>← 自動で入力されます</t>
  </si>
  <si>
    <t xml:space="preserve"> 活動計画書提出文</t>
  </si>
  <si>
    <t>様式第１－３号</t>
  </si>
  <si>
    <t>様式第１－３号（別添）</t>
  </si>
  <si>
    <t xml:space="preserve"> 活動計画書</t>
  </si>
  <si>
    <t xml:space="preserve"> 認定対象区域図面</t>
  </si>
  <si>
    <t>様式第１－３号（別紙）</t>
  </si>
  <si>
    <t>○○　○○</t>
  </si>
  <si>
    <t>○○</t>
  </si>
  <si>
    <t xml:space="preserve"> ※規約と同じ名称にしてください。</t>
  </si>
  <si>
    <t>○○○○○○</t>
  </si>
  <si>
    <t>【活動計画書】</t>
  </si>
  <si>
    <t>組織の代表の役職名　⇒入力</t>
  </si>
  <si>
    <t>組織の代表の氏名　　⇒入力</t>
  </si>
  <si>
    <t>申　請
年月日</t>
  </si>
  <si>
    <t>届　出
年月日</t>
  </si>
  <si>
    <t>水路：ゲートの補修</t>
  </si>
  <si>
    <t>水路：ポンプの補修</t>
  </si>
  <si>
    <t>水路：空気弁、バルブの補修</t>
  </si>
  <si>
    <t>水路：制御施設等の補修</t>
  </si>
  <si>
    <t>水路：ゲートの更新</t>
  </si>
  <si>
    <t>水路：ポンプの更新</t>
  </si>
  <si>
    <t>水路：空気弁、バルブの更新</t>
  </si>
  <si>
    <t>水路：制御施設等の更新</t>
  </si>
  <si>
    <t>附帯施設の適正管理</t>
  </si>
  <si>
    <t>かんがい期前の附帯施設の清掃・除塵等、必要な取組を実施する。</t>
  </si>
  <si>
    <t>① 地域資源の基礎的な保全活動</t>
  </si>
  <si>
    <t>　多面的機能支払交付金実施要綱（平成26年4月1日付け25農振第2254号農林水産事務次官依命通知）別紙１の第５の２に基づき、別添のとおり、多面的機能支払交付金に係る活動計画書を提出します。</t>
  </si>
  <si>
    <t>　多面的機能支払交付金実施要綱（平成26年4月1日付け25農振第2254号農林水産事務次官依命通知）別紙２の第５の２に基づき、別添のとおり、多面的機能支払交付金に係る活動計画書を提出します。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</si>
  <si>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２及び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</si>
  <si>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多面的機能支払交付金実施要綱（平成26年4月1日付け25農振第2254号農林水産事務次官依命通知）別紙１の第５の５に基づき、別添のとおり、多面的機能支払交付金に係る活動計画書を提出します。</t>
  </si>
  <si>
    <t>　多面的機能支払交付金実施要綱（平成26年4月1日付け25農振第2254号農林水産事務次官依命通知）別紙２の第５の５に基づき、別添のとおり、多面的機能支払交付金に係る活動計画書を提出します。</t>
  </si>
  <si>
    <t>　多面的機能支払交付金実施要綱（平成26年4月1日付け25農振第2254号農林水産事務次官依命通知）別紙１の第５の５及び別紙２の第５の５に基づき、別添のとおり、多面的機能支払交付金に係る活動計画書を提出します。</t>
  </si>
  <si>
    <t>　５．保全管理する区域内に存在する集落数</t>
  </si>
  <si>
    <t>　６．中山間地域等直接支払交付金との重複面積</t>
  </si>
  <si>
    <t>集落数</t>
  </si>
  <si>
    <t>集落</t>
  </si>
  <si>
    <t>ａ</t>
  </si>
  <si>
    <t>← 集落を含む地域が、要綱基本方針に
　　定める指定地域の場合☑を入れます</t>
  </si>
  <si>
    <t xml:space="preserve"> 要綱基本方針に定める指定地域（特定農山村、振興山村、過疎地域）</t>
  </si>
  <si>
    <t>← 対象農用地面積の合計が200ha未満
　　（要綱基本方針に定める指定地域は
　　100ha未満）の場合は、保全管理する
　　区域内に存在する集落数に200万円を
　　乗じた額と比較し、いずれか小さい額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</si>
</sst>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quot;△ &quot;0"/>
    <numFmt numFmtId="181" formatCode="#,##0_ ;[Red]\-#,##0\ "/>
    <numFmt numFmtId="182" formatCode="#,##0.0_ ;[Red]\-#,##0.0\ "/>
    <numFmt numFmtId="183" formatCode="General\ "/>
  </numFmts>
  <fonts count="121">
    <font>
      <sz val="11"/>
      <name val="ＭＳ Ｐゴシック"/>
      <family val="3"/>
    </font>
    <font>
      <sz val="11"/>
      <color indexed="8"/>
      <name val="ＭＳ 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10"/>
      <name val="ＭＳ ゴシック"/>
      <family val="3"/>
    </font>
    <font>
      <b/>
      <sz val="12"/>
      <color indexed="8"/>
      <name val="ＭＳ Ｐゴシック"/>
      <family val="3"/>
    </font>
    <font>
      <sz val="11"/>
      <name val="ＭＳ ゴシック"/>
      <family val="3"/>
    </font>
    <font>
      <sz val="16"/>
      <name val="ＭＳ ゴシック"/>
      <family val="3"/>
    </font>
    <font>
      <sz val="14"/>
      <color indexed="8"/>
      <name val="ＭＳ Ｐゴシック"/>
      <family val="3"/>
    </font>
    <font>
      <sz val="9"/>
      <name val="ＭＳ ゴシック"/>
      <family val="3"/>
    </font>
    <font>
      <sz val="18"/>
      <name val="ＭＳ ゴシック"/>
      <family val="3"/>
    </font>
    <font>
      <sz val="20"/>
      <name val="ＭＳ ゴシック"/>
      <family val="3"/>
    </font>
    <font>
      <b/>
      <sz val="24"/>
      <name val="ＭＳ ゴシック"/>
      <family val="3"/>
    </font>
    <font>
      <b/>
      <sz val="20"/>
      <name val="ＭＳ ゴシック"/>
      <family val="3"/>
    </font>
    <font>
      <sz val="15"/>
      <name val="ＭＳ ゴシック"/>
      <family val="3"/>
    </font>
    <font>
      <sz val="14"/>
      <name val="ＭＳ ゴシック"/>
      <family val="3"/>
    </font>
    <font>
      <b/>
      <sz val="16"/>
      <name val="ＭＳ ゴシック"/>
      <family val="3"/>
    </font>
    <font>
      <sz val="12"/>
      <name val="ＭＳ ゴシック"/>
      <family val="3"/>
    </font>
    <font>
      <b/>
      <sz val="14"/>
      <name val="ＭＳ ゴシック"/>
      <family val="3"/>
    </font>
    <font>
      <b/>
      <sz val="11"/>
      <name val="ＭＳ ゴシック"/>
      <family val="3"/>
    </font>
    <font>
      <b/>
      <sz val="12"/>
      <name val="ＭＳ ゴシック"/>
      <family val="3"/>
    </font>
    <font>
      <sz val="10.5"/>
      <name val="ＭＳ ゴシック"/>
      <family val="3"/>
    </font>
    <font>
      <sz val="8"/>
      <name val="ＭＳ ゴシック"/>
      <family val="3"/>
    </font>
    <font>
      <sz val="12"/>
      <name val="Arial"/>
      <family val="2"/>
    </font>
    <font>
      <sz val="8"/>
      <name val="ＭＳ Ｐゴシック"/>
      <family val="3"/>
    </font>
    <font>
      <sz val="10"/>
      <color indexed="10"/>
      <name val="ＭＳ ゴシック"/>
      <family val="3"/>
    </font>
    <font>
      <sz val="18"/>
      <name val="ＭＳ Ｐゴシック"/>
      <family val="3"/>
    </font>
    <font>
      <b/>
      <sz val="18"/>
      <name val="ＭＳ Ｐゴシック"/>
      <family val="3"/>
    </font>
    <font>
      <sz val="12"/>
      <name val="ＭＳ Ｐゴシック"/>
      <family val="3"/>
    </font>
    <font>
      <b/>
      <sz val="20"/>
      <name val="ＭＳ Ｐゴシック"/>
      <family val="3"/>
    </font>
    <font>
      <sz val="14"/>
      <name val="ＭＳ Ｐゴシック"/>
      <family val="3"/>
    </font>
    <font>
      <sz val="28"/>
      <name val="ＭＳ Ｐゴシック"/>
      <family val="3"/>
    </font>
    <font>
      <b/>
      <sz val="28"/>
      <name val="ＭＳ Ｐゴシック"/>
      <family val="3"/>
    </font>
    <font>
      <sz val="14"/>
      <color indexed="23"/>
      <name val="ＭＳ ゴシック"/>
      <family val="3"/>
    </font>
    <font>
      <b/>
      <sz val="14"/>
      <color indexed="8"/>
      <name val="ＭＳ ゴシック"/>
      <family val="3"/>
    </font>
    <font>
      <sz val="12"/>
      <color indexed="8"/>
      <name val="ＭＳ ゴシック"/>
      <family val="3"/>
    </font>
    <font>
      <b/>
      <sz val="12"/>
      <color indexed="8"/>
      <name val="ＭＳ ゴシック"/>
      <family val="3"/>
    </font>
    <font>
      <u val="single"/>
      <sz val="12"/>
      <name val="ＭＳ ゴシック"/>
      <family val="3"/>
    </font>
    <font>
      <u val="single"/>
      <sz val="15"/>
      <name val="ＭＳ ゴシック"/>
      <family val="3"/>
    </font>
    <font>
      <sz val="10"/>
      <name val="ＭＳ Ｐゴシック"/>
      <family val="3"/>
    </font>
    <font>
      <b/>
      <sz val="11"/>
      <name val="ＭＳ Ｐゴシック"/>
      <family val="3"/>
    </font>
    <font>
      <sz val="16"/>
      <name val="Arial"/>
      <family val="2"/>
    </font>
    <font>
      <b/>
      <sz val="16"/>
      <name val="ＭＳ Ｐゴシック"/>
      <family val="3"/>
    </font>
    <font>
      <sz val="11"/>
      <name val="HGｺﾞｼｯｸM"/>
      <family val="3"/>
    </font>
    <font>
      <b/>
      <sz val="11"/>
      <color indexed="10"/>
      <name val="HGｺﾞｼｯｸM"/>
      <family val="3"/>
    </font>
    <font>
      <sz val="11"/>
      <color indexed="10"/>
      <name val="HGｺﾞｼｯｸM"/>
      <family val="3"/>
    </font>
    <font>
      <b/>
      <sz val="11"/>
      <name val="HGｺﾞｼｯｸM"/>
      <family val="3"/>
    </font>
    <font>
      <u val="single"/>
      <sz val="11"/>
      <color indexed="12"/>
      <name val="ＭＳ Ｐゴシック"/>
      <family val="3"/>
    </font>
    <font>
      <u val="single"/>
      <sz val="11"/>
      <color indexed="12"/>
      <name val="HGｺﾞｼｯｸM"/>
      <family val="3"/>
    </font>
    <font>
      <sz val="11"/>
      <color indexed="8"/>
      <name val="ＭＳ 明朝"/>
      <family val="1"/>
    </font>
    <font>
      <sz val="26"/>
      <name val="ＭＳ ゴシック"/>
      <family val="3"/>
    </font>
    <font>
      <sz val="24"/>
      <name val="ＭＳ ゴシック"/>
      <family val="3"/>
    </font>
    <font>
      <sz val="11"/>
      <color indexed="8"/>
      <name val="HGｺﾞｼｯｸM"/>
      <family val="3"/>
    </font>
    <font>
      <sz val="12"/>
      <color indexed="10"/>
      <name val="ＭＳ ゴシック"/>
      <family val="3"/>
    </font>
    <font>
      <sz val="8"/>
      <color indexed="10"/>
      <name val="ＭＳ Ｐゴシック"/>
      <family val="3"/>
    </font>
    <font>
      <sz val="11"/>
      <color indexed="10"/>
      <name val="ＭＳ ゴシック"/>
      <family val="3"/>
    </font>
    <font>
      <sz val="10"/>
      <color indexed="10"/>
      <name val="ＭＳ Ｐゴシック"/>
      <family val="3"/>
    </font>
    <font>
      <b/>
      <sz val="11"/>
      <color indexed="9"/>
      <name val="ＭＳ ゴシック"/>
      <family val="3"/>
    </font>
    <font>
      <sz val="12"/>
      <color indexed="55"/>
      <name val="ＭＳ Ｐゴシック"/>
      <family val="3"/>
    </font>
    <font>
      <sz val="12"/>
      <color indexed="9"/>
      <name val="ＭＳ Ｐゴシック"/>
      <family val="3"/>
    </font>
    <font>
      <sz val="11"/>
      <color indexed="9"/>
      <name val="ＭＳ Ｐゴシック"/>
      <family val="3"/>
    </font>
    <font>
      <sz val="11"/>
      <color indexed="55"/>
      <name val="ＭＳ Ｐゴシック"/>
      <family val="3"/>
    </font>
    <font>
      <b/>
      <sz val="11"/>
      <color indexed="9"/>
      <name val="HGｺﾞｼｯｸM"/>
      <family val="3"/>
    </font>
    <font>
      <b/>
      <sz val="16"/>
      <color indexed="10"/>
      <name val="ＭＳ ゴシック"/>
      <family val="3"/>
    </font>
    <font>
      <sz val="11"/>
      <color indexed="9"/>
      <name val="ＭＳ ゴシック"/>
      <family val="3"/>
    </font>
    <font>
      <sz val="11"/>
      <color indexed="10"/>
      <name val="ＭＳ Ｐゴシック"/>
      <family val="3"/>
    </font>
    <font>
      <sz val="11"/>
      <color indexed="10"/>
      <name val="Arial"/>
      <family val="2"/>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i/>
      <sz val="11"/>
      <color indexed="23"/>
      <name val="ＭＳ ゴシック"/>
      <family val="3"/>
    </font>
    <font>
      <b/>
      <sz val="11"/>
      <color indexed="8"/>
      <name val="ＭＳ ゴシック"/>
      <family val="3"/>
    </font>
    <font>
      <b/>
      <sz val="18"/>
      <color indexed="9"/>
      <name val="ＭＳ Ｐゴシック"/>
      <family val="3"/>
    </font>
    <font>
      <b/>
      <sz val="28"/>
      <color indexed="9"/>
      <name val="ＭＳ Ｐゴシック"/>
      <family val="3"/>
    </font>
    <font>
      <b/>
      <sz val="28"/>
      <color indexed="9"/>
      <name val="Calibri"/>
      <family val="2"/>
    </font>
    <font>
      <b/>
      <sz val="28"/>
      <color indexed="13"/>
      <name val="ＭＳ Ｐゴシック"/>
      <family val="3"/>
    </font>
    <font>
      <sz val="10"/>
      <color indexed="8"/>
      <name val="ＭＳ ゴシック"/>
      <family val="3"/>
    </font>
    <font>
      <sz val="8"/>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明朝"/>
      <family val="1"/>
    </font>
    <font>
      <sz val="11"/>
      <color theme="1"/>
      <name val="Calibri"/>
      <family val="3"/>
    </font>
    <font>
      <sz val="11"/>
      <color theme="1"/>
      <name val="HGｺﾞｼｯｸM"/>
      <family val="3"/>
    </font>
    <font>
      <sz val="11"/>
      <color rgb="FF006100"/>
      <name val="ＭＳ ゴシック"/>
      <family val="3"/>
    </font>
    <font>
      <sz val="12"/>
      <color rgb="FFFF0000"/>
      <name val="ＭＳ ゴシック"/>
      <family val="3"/>
    </font>
    <font>
      <sz val="10"/>
      <color rgb="FFFF0000"/>
      <name val="ＭＳ ゴシック"/>
      <family val="3"/>
    </font>
    <font>
      <sz val="8"/>
      <color rgb="FFFF0000"/>
      <name val="ＭＳ Ｐゴシック"/>
      <family val="3"/>
    </font>
    <font>
      <sz val="10"/>
      <color rgb="FFFF0000"/>
      <name val="ＭＳ Ｐゴシック"/>
      <family val="3"/>
    </font>
    <font>
      <sz val="12"/>
      <color theme="0" tint="-0.3499799966812134"/>
      <name val="ＭＳ Ｐゴシック"/>
      <family val="3"/>
    </font>
    <font>
      <sz val="12"/>
      <color theme="0"/>
      <name val="ＭＳ Ｐゴシック"/>
      <family val="3"/>
    </font>
    <font>
      <sz val="11"/>
      <color theme="0"/>
      <name val="ＭＳ Ｐゴシック"/>
      <family val="3"/>
    </font>
    <font>
      <sz val="11"/>
      <color theme="0" tint="-0.3499799966812134"/>
      <name val="ＭＳ Ｐゴシック"/>
      <family val="3"/>
    </font>
    <font>
      <b/>
      <sz val="11"/>
      <color theme="0"/>
      <name val="HGｺﾞｼｯｸM"/>
      <family val="3"/>
    </font>
    <font>
      <b/>
      <sz val="16"/>
      <color rgb="FFFF0000"/>
      <name val="ＭＳ ゴシック"/>
      <family val="3"/>
    </font>
    <font>
      <sz val="11"/>
      <color rgb="FFFF0000"/>
      <name val="ＭＳ Ｐゴシック"/>
      <family val="3"/>
    </font>
    <font>
      <sz val="11"/>
      <color rgb="FFFF0000"/>
      <name val="HGｺﾞｼｯｸM"/>
      <family val="3"/>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69696"/>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top style="thin"/>
      <bottom/>
    </border>
    <border>
      <left/>
      <right style="thin"/>
      <top/>
      <bottom/>
    </border>
    <border>
      <left style="thin"/>
      <right/>
      <top style="thin"/>
      <bottom/>
    </border>
    <border>
      <left/>
      <right style="thin"/>
      <top style="thin"/>
      <bottom/>
    </border>
    <border>
      <left style="thin"/>
      <right/>
      <top/>
      <bottom style="thin"/>
    </border>
    <border>
      <left style="thin"/>
      <right/>
      <top/>
      <bottom/>
    </border>
    <border>
      <left style="thin"/>
      <right style="thin"/>
      <top/>
      <bottom/>
    </border>
    <border>
      <left style="thin"/>
      <right/>
      <top style="thin"/>
      <bottom style="thin"/>
    </border>
    <border>
      <left style="thin"/>
      <right style="thin"/>
      <top style="thin"/>
      <bottom style="thin"/>
    </border>
    <border>
      <left/>
      <right style="thin"/>
      <top style="thin"/>
      <bottom style="thin"/>
    </border>
    <border>
      <left/>
      <right style="hair"/>
      <top/>
      <bottom style="thin"/>
    </border>
    <border>
      <left style="thick">
        <color rgb="FFFFFF00"/>
      </left>
      <right/>
      <top style="thick">
        <color rgb="FFFFFF00"/>
      </top>
      <bottom style="thin">
        <color rgb="FFFF0000"/>
      </bottom>
    </border>
    <border>
      <left/>
      <right/>
      <top style="thick">
        <color rgb="FFFFFF00"/>
      </top>
      <bottom style="thin">
        <color rgb="FFFF0000"/>
      </bottom>
    </border>
    <border>
      <left style="thick">
        <color rgb="FFFFFF00"/>
      </left>
      <right/>
      <top style="thin">
        <color rgb="FFFF0000"/>
      </top>
      <bottom style="thin">
        <color rgb="FFFF0000"/>
      </bottom>
    </border>
    <border>
      <left/>
      <right/>
      <top style="thin">
        <color rgb="FFFF0000"/>
      </top>
      <bottom style="thin">
        <color rgb="FFFF0000"/>
      </bottom>
    </border>
    <border>
      <left style="thick">
        <color rgb="FFFFFF00"/>
      </left>
      <right/>
      <top style="thin">
        <color rgb="FFFF0000"/>
      </top>
      <bottom style="thick">
        <color rgb="FFFFFF00"/>
      </bottom>
    </border>
    <border>
      <left/>
      <right/>
      <top style="thin">
        <color rgb="FFFF0000"/>
      </top>
      <bottom style="thick">
        <color rgb="FFFFFF00"/>
      </bottom>
    </border>
    <border>
      <left style="thick">
        <color rgb="FFFFFF00"/>
      </left>
      <right/>
      <top/>
      <bottom/>
    </border>
    <border>
      <left/>
      <right style="thick">
        <color rgb="FFFFFF00"/>
      </right>
      <top/>
      <bottom/>
    </border>
    <border>
      <left style="thick">
        <color rgb="FFFFFF00"/>
      </left>
      <right/>
      <top/>
      <bottom style="thick">
        <color rgb="FFFFFF00"/>
      </bottom>
    </border>
    <border>
      <left/>
      <right/>
      <top/>
      <bottom style="thick">
        <color rgb="FFFFFF00"/>
      </bottom>
    </border>
    <border>
      <left/>
      <right style="thick">
        <color rgb="FFFFFF00"/>
      </right>
      <top style="thick">
        <color rgb="FFFFFF00"/>
      </top>
      <bottom style="thin">
        <color rgb="FFFF0000"/>
      </bottom>
    </border>
    <border>
      <left style="thick">
        <color indexed="10"/>
      </left>
      <right style="thin">
        <color indexed="10"/>
      </right>
      <top style="thick">
        <color indexed="10"/>
      </top>
      <bottom style="thin">
        <color indexed="10"/>
      </bottom>
    </border>
    <border>
      <left style="thick">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ck">
        <color indexed="10"/>
      </top>
      <bottom style="thin">
        <color indexed="10"/>
      </bottom>
    </border>
    <border>
      <left style="thin">
        <color indexed="10"/>
      </left>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10"/>
      </left>
      <right style="thin">
        <color indexed="10"/>
      </right>
      <top style="thin">
        <color indexed="10"/>
      </top>
      <bottom style="thin">
        <color indexed="10"/>
      </bottom>
    </border>
    <border>
      <left style="thin">
        <color indexed="10"/>
      </left>
      <right/>
      <top style="thin">
        <color indexed="10"/>
      </top>
      <bottom style="thin">
        <color indexed="10"/>
      </bottom>
    </border>
    <border>
      <left style="thin">
        <color indexed="10"/>
      </left>
      <right style="thick">
        <color indexed="10"/>
      </right>
      <top style="thin">
        <color indexed="10"/>
      </top>
      <bottom style="thin">
        <color indexed="10"/>
      </bottom>
    </border>
    <border>
      <left style="thin">
        <color indexed="10"/>
      </left>
      <right style="thin">
        <color indexed="10"/>
      </right>
      <top style="thin">
        <color indexed="10"/>
      </top>
      <bottom style="thick">
        <color indexed="10"/>
      </bottom>
    </border>
    <border>
      <left style="thin">
        <color indexed="10"/>
      </left>
      <right/>
      <top style="thin">
        <color indexed="10"/>
      </top>
      <bottom style="thick">
        <color indexed="10"/>
      </bottom>
    </border>
    <border>
      <left style="thin">
        <color indexed="10"/>
      </left>
      <right style="thick">
        <color indexed="10"/>
      </right>
      <top style="thin">
        <color indexed="10"/>
      </top>
      <bottom style="thick">
        <color indexed="10"/>
      </bottom>
    </border>
    <border>
      <left/>
      <right/>
      <top style="thin">
        <color indexed="10"/>
      </top>
      <bottom style="thin">
        <color indexed="10"/>
      </bottom>
    </border>
    <border>
      <left/>
      <right style="thin">
        <color indexed="10"/>
      </right>
      <top style="thin">
        <color indexed="10"/>
      </top>
      <bottom style="thin">
        <color indexed="10"/>
      </bottom>
    </border>
    <border>
      <left/>
      <right style="thick">
        <color indexed="10"/>
      </right>
      <top style="thin">
        <color indexed="10"/>
      </top>
      <bottom style="thin">
        <color indexed="10"/>
      </bottom>
    </border>
    <border>
      <left/>
      <right style="thick">
        <color rgb="FFFFFF00"/>
      </right>
      <top style="thin">
        <color rgb="FFFF0000"/>
      </top>
      <bottom style="thick">
        <color rgb="FFFFFF00"/>
      </bottom>
    </border>
    <border>
      <left style="thin">
        <color rgb="FFFF0000"/>
      </left>
      <right style="thin">
        <color rgb="FFFF0000"/>
      </right>
      <top style="thin">
        <color rgb="FFFF0000"/>
      </top>
      <bottom style="thin">
        <color rgb="FFFF0000"/>
      </bottom>
    </border>
    <border>
      <left style="thin">
        <color rgb="FFFF0000"/>
      </left>
      <right style="thin">
        <color rgb="FFFF0000"/>
      </right>
      <top/>
      <bottom/>
    </border>
    <border>
      <left style="thin">
        <color rgb="FFFF0000"/>
      </left>
      <right/>
      <top style="thin">
        <color rgb="FFFF0000"/>
      </top>
      <bottom style="thin">
        <color rgb="FFFF0000"/>
      </bottom>
    </border>
    <border>
      <left/>
      <right style="thick">
        <color rgb="FFFFFF00"/>
      </right>
      <top style="thin">
        <color rgb="FFFF0000"/>
      </top>
      <bottom style="thin">
        <color rgb="FFFF0000"/>
      </bottom>
    </border>
    <border diagonalDown="1">
      <left style="thin"/>
      <right/>
      <top style="thin"/>
      <bottom/>
      <diagonal style="hair"/>
    </border>
    <border diagonalDown="1">
      <left/>
      <right/>
      <top style="thin"/>
      <bottom/>
      <diagonal style="hair"/>
    </border>
    <border diagonalDown="1">
      <left/>
      <right style="thin"/>
      <top style="thin"/>
      <bottom/>
      <diagonal style="hair"/>
    </border>
    <border>
      <left/>
      <right/>
      <top style="thin">
        <color rgb="FFFF0000"/>
      </top>
      <bottom/>
    </border>
    <border>
      <left style="thin">
        <color rgb="FFFF0000"/>
      </left>
      <right/>
      <top style="thin">
        <color rgb="FFFF0000"/>
      </top>
      <bottom/>
    </border>
    <border>
      <left style="thin">
        <color rgb="FFFF0000"/>
      </left>
      <right/>
      <top/>
      <bottom/>
    </border>
    <border>
      <left style="thin">
        <color rgb="FFFF0000"/>
      </left>
      <right/>
      <top/>
      <bottom style="thin">
        <color rgb="FFFF0000"/>
      </bottom>
    </border>
    <border>
      <left/>
      <right/>
      <top/>
      <bottom style="thin">
        <color rgb="FFFF0000"/>
      </bottom>
    </border>
    <border>
      <left/>
      <right style="thick">
        <color rgb="FFFFFF00"/>
      </right>
      <top/>
      <bottom style="thick">
        <color rgb="FFFFFF00"/>
      </bottom>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style="thin"/>
      <top style="thin"/>
      <bottom/>
    </border>
    <border>
      <left style="thin"/>
      <right style="thin"/>
      <top/>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51" fillId="0" borderId="0" applyFont="0" applyFill="0" applyBorder="0" applyAlignment="0" applyProtection="0"/>
    <xf numFmtId="38" fontId="5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protection/>
    </xf>
    <xf numFmtId="0" fontId="104" fillId="0" borderId="0">
      <alignment vertical="center"/>
      <protection/>
    </xf>
    <xf numFmtId="0" fontId="0" fillId="0" borderId="0">
      <alignment vertical="center"/>
      <protection/>
    </xf>
    <xf numFmtId="0" fontId="105" fillId="0" borderId="0">
      <alignment vertical="center"/>
      <protection/>
    </xf>
    <xf numFmtId="0" fontId="105" fillId="0" borderId="0">
      <alignment vertical="center"/>
      <protection/>
    </xf>
    <xf numFmtId="0" fontId="105" fillId="0" borderId="0">
      <alignment vertical="center"/>
      <protection/>
    </xf>
    <xf numFmtId="0" fontId="106" fillId="0" borderId="0">
      <alignment vertical="center"/>
      <protection/>
    </xf>
    <xf numFmtId="0" fontId="105"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107" fillId="32" borderId="0" applyNumberFormat="0" applyBorder="0" applyAlignment="0" applyProtection="0"/>
  </cellStyleXfs>
  <cellXfs count="584">
    <xf numFmtId="0" fontId="0" fillId="0" borderId="0" xfId="0" applyAlignment="1">
      <alignment vertical="center"/>
    </xf>
    <xf numFmtId="0" fontId="5" fillId="0" borderId="0" xfId="0" applyFont="1" applyAlignment="1">
      <alignment horizontal="left" vertical="center"/>
    </xf>
    <xf numFmtId="0" fontId="8" fillId="0" borderId="0" xfId="0" applyFont="1" applyAlignment="1">
      <alignment vertical="center"/>
    </xf>
    <xf numFmtId="0" fontId="11" fillId="0" borderId="0" xfId="0" applyFont="1" applyAlignment="1">
      <alignment horizontal="left" vertical="center"/>
    </xf>
    <xf numFmtId="0" fontId="12" fillId="0" borderId="0" xfId="0" applyFont="1" applyBorder="1" applyAlignment="1">
      <alignment/>
    </xf>
    <xf numFmtId="0" fontId="13" fillId="0" borderId="0" xfId="0" applyFont="1" applyAlignment="1">
      <alignment horizontal="left" vertical="center"/>
    </xf>
    <xf numFmtId="0" fontId="13" fillId="0" borderId="0" xfId="0" applyFont="1" applyAlignment="1">
      <alignment vertical="center"/>
    </xf>
    <xf numFmtId="0" fontId="15" fillId="0" borderId="0" xfId="0" applyFont="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13" fillId="0" borderId="0" xfId="0" applyFont="1" applyAlignment="1">
      <alignment vertical="top"/>
    </xf>
    <xf numFmtId="0" fontId="16" fillId="0" borderId="0" xfId="0" applyFont="1" applyAlignment="1">
      <alignment vertical="center"/>
    </xf>
    <xf numFmtId="0" fontId="8" fillId="0" borderId="0" xfId="0" applyFont="1" applyBorder="1" applyAlignment="1">
      <alignment vertical="center"/>
    </xf>
    <xf numFmtId="0" fontId="13" fillId="0" borderId="0" xfId="0" applyFont="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vertical="top"/>
    </xf>
    <xf numFmtId="0" fontId="18"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horizontal="left" vertical="center"/>
    </xf>
    <xf numFmtId="0" fontId="1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17" fillId="0" borderId="0" xfId="0" applyFont="1" applyBorder="1" applyAlignment="1">
      <alignment vertical="center"/>
    </xf>
    <xf numFmtId="38" fontId="8" fillId="0" borderId="0" xfId="0" applyNumberFormat="1" applyFont="1" applyBorder="1" applyAlignment="1">
      <alignment vertical="center"/>
    </xf>
    <xf numFmtId="176" fontId="19" fillId="0" borderId="0" xfId="0" applyNumberFormat="1" applyFont="1" applyBorder="1" applyAlignment="1">
      <alignment horizontal="center" vertical="center"/>
    </xf>
    <xf numFmtId="0" fontId="8" fillId="0" borderId="0" xfId="0" applyFont="1" applyBorder="1" applyAlignment="1">
      <alignment vertical="center" textRotation="255"/>
    </xf>
    <xf numFmtId="0" fontId="8" fillId="0" borderId="0" xfId="0" applyFont="1" applyAlignment="1">
      <alignment vertical="center"/>
    </xf>
    <xf numFmtId="0" fontId="6" fillId="0" borderId="0" xfId="0" applyFont="1" applyBorder="1" applyAlignment="1">
      <alignment vertical="center" wrapText="1" shrinkToFit="1"/>
    </xf>
    <xf numFmtId="177" fontId="8" fillId="0" borderId="0" xfId="0" applyNumberFormat="1" applyFont="1" applyBorder="1" applyAlignment="1">
      <alignment vertical="center"/>
    </xf>
    <xf numFmtId="0" fontId="17" fillId="0" borderId="0" xfId="0" applyFont="1" applyAlignment="1">
      <alignment horizontal="left" vertical="center"/>
    </xf>
    <xf numFmtId="0" fontId="19" fillId="0" borderId="10" xfId="0" applyFont="1" applyBorder="1" applyAlignment="1">
      <alignment vertical="center"/>
    </xf>
    <xf numFmtId="0" fontId="8" fillId="0" borderId="12" xfId="0" applyFont="1" applyBorder="1" applyAlignment="1">
      <alignment horizontal="center" vertical="center" wrapText="1"/>
    </xf>
    <xf numFmtId="179" fontId="8" fillId="0" borderId="12" xfId="50" applyNumberFormat="1" applyFont="1" applyBorder="1" applyAlignment="1">
      <alignment horizontal="center" vertical="center"/>
    </xf>
    <xf numFmtId="179" fontId="8" fillId="0" borderId="13" xfId="50" applyNumberFormat="1" applyFont="1" applyBorder="1" applyAlignment="1">
      <alignment horizontal="center" vertical="center"/>
    </xf>
    <xf numFmtId="179" fontId="8" fillId="0" borderId="0" xfId="50" applyNumberFormat="1"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vertical="center" wrapText="1" shrinkToFit="1"/>
    </xf>
    <xf numFmtId="0" fontId="8" fillId="0" borderId="0" xfId="0" applyFont="1" applyBorder="1" applyAlignment="1">
      <alignment horizontal="center" vertical="center" wrapText="1" shrinkToFit="1"/>
    </xf>
    <xf numFmtId="0" fontId="18" fillId="0" borderId="0" xfId="0" applyFont="1" applyAlignment="1">
      <alignment vertical="center"/>
    </xf>
    <xf numFmtId="0" fontId="20" fillId="0" borderId="0" xfId="0" applyFont="1" applyAlignment="1">
      <alignment vertical="center"/>
    </xf>
    <xf numFmtId="0" fontId="8" fillId="0" borderId="0" xfId="0" applyFont="1" applyBorder="1" applyAlignment="1">
      <alignment vertical="top" wrapText="1"/>
    </xf>
    <xf numFmtId="0" fontId="19" fillId="0" borderId="0" xfId="0" applyFont="1" applyBorder="1" applyAlignment="1">
      <alignment vertical="center"/>
    </xf>
    <xf numFmtId="0" fontId="8" fillId="0" borderId="0" xfId="0" applyFont="1" applyAlignment="1">
      <alignment vertical="top" wrapText="1"/>
    </xf>
    <xf numFmtId="0" fontId="21" fillId="0" borderId="0" xfId="0" applyFont="1" applyBorder="1" applyAlignment="1">
      <alignment vertical="center"/>
    </xf>
    <xf numFmtId="0" fontId="22" fillId="0" borderId="0" xfId="0" applyFont="1" applyBorder="1" applyAlignment="1">
      <alignment vertical="top" wrapText="1"/>
    </xf>
    <xf numFmtId="0" fontId="19" fillId="0" borderId="0" xfId="0" applyFont="1" applyBorder="1" applyAlignment="1">
      <alignment vertical="top" wrapText="1"/>
    </xf>
    <xf numFmtId="0" fontId="21" fillId="0" borderId="15" xfId="0" applyFont="1" applyBorder="1" applyAlignment="1">
      <alignment vertical="center"/>
    </xf>
    <xf numFmtId="0" fontId="21" fillId="0" borderId="13" xfId="0" applyFont="1" applyBorder="1" applyAlignment="1">
      <alignment vertical="center"/>
    </xf>
    <xf numFmtId="0" fontId="22" fillId="0" borderId="13" xfId="0" applyFont="1" applyBorder="1" applyAlignment="1">
      <alignment vertical="top" wrapText="1"/>
    </xf>
    <xf numFmtId="0" fontId="19" fillId="0" borderId="13" xfId="0" applyFont="1" applyBorder="1" applyAlignment="1">
      <alignment vertical="top" wrapText="1"/>
    </xf>
    <xf numFmtId="0" fontId="19" fillId="0" borderId="13" xfId="0" applyFont="1" applyBorder="1" applyAlignment="1">
      <alignment horizontal="center" vertical="center" wrapText="1"/>
    </xf>
    <xf numFmtId="0" fontId="8" fillId="0" borderId="13" xfId="0" applyFont="1" applyBorder="1" applyAlignment="1">
      <alignment vertical="center"/>
    </xf>
    <xf numFmtId="0" fontId="19" fillId="0" borderId="13" xfId="0" applyFont="1" applyBorder="1" applyAlignment="1">
      <alignment horizontal="center" vertical="center"/>
    </xf>
    <xf numFmtId="0" fontId="8" fillId="0" borderId="16" xfId="0" applyFont="1" applyBorder="1" applyAlignment="1">
      <alignment vertical="center"/>
    </xf>
    <xf numFmtId="0" fontId="19" fillId="0" borderId="0" xfId="0" applyFont="1" applyBorder="1" applyAlignment="1">
      <alignment vertical="center"/>
    </xf>
    <xf numFmtId="0" fontId="21" fillId="0" borderId="17" xfId="0" applyFont="1" applyBorder="1" applyAlignment="1">
      <alignment vertical="center"/>
    </xf>
    <xf numFmtId="0" fontId="19" fillId="0" borderId="0" xfId="0" applyFont="1" applyAlignment="1">
      <alignment vertical="center"/>
    </xf>
    <xf numFmtId="0" fontId="17" fillId="0" borderId="0" xfId="0" applyFont="1" applyAlignment="1">
      <alignment vertical="center"/>
    </xf>
    <xf numFmtId="0" fontId="21" fillId="0" borderId="0" xfId="0" applyFont="1" applyBorder="1" applyAlignment="1">
      <alignment vertical="center"/>
    </xf>
    <xf numFmtId="0" fontId="8" fillId="0" borderId="14" xfId="0" applyFont="1" applyBorder="1" applyAlignment="1">
      <alignment vertical="center"/>
    </xf>
    <xf numFmtId="0" fontId="23" fillId="0" borderId="0" xfId="0" applyFont="1" applyFill="1" applyBorder="1" applyAlignment="1">
      <alignment horizontal="center" vertical="center"/>
    </xf>
    <xf numFmtId="0" fontId="19" fillId="0" borderId="0" xfId="0" applyFont="1" applyFill="1" applyBorder="1" applyAlignment="1">
      <alignment horizontal="center" vertical="center" textRotation="255" wrapText="1"/>
    </xf>
    <xf numFmtId="0" fontId="19" fillId="0" borderId="0" xfId="0" applyFont="1" applyBorder="1" applyAlignment="1">
      <alignment horizontal="center" vertical="center" textRotation="255" wrapText="1"/>
    </xf>
    <xf numFmtId="0" fontId="19" fillId="0" borderId="0" xfId="0" applyFont="1" applyFill="1" applyBorder="1" applyAlignment="1">
      <alignment vertical="center" wrapText="1"/>
    </xf>
    <xf numFmtId="0" fontId="19" fillId="0" borderId="18"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0" xfId="0" applyFont="1" applyFill="1" applyBorder="1" applyAlignment="1">
      <alignment vertical="center" wrapText="1"/>
    </xf>
    <xf numFmtId="0" fontId="8" fillId="0" borderId="0" xfId="0" applyFont="1" applyFill="1" applyBorder="1" applyAlignment="1">
      <alignment vertical="center" wrapText="1"/>
    </xf>
    <xf numFmtId="0" fontId="19" fillId="0" borderId="19" xfId="0" applyFont="1" applyBorder="1" applyAlignment="1">
      <alignment vertical="center" wrapText="1"/>
    </xf>
    <xf numFmtId="0" fontId="19" fillId="0" borderId="0" xfId="0" applyFont="1" applyFill="1" applyBorder="1" applyAlignment="1">
      <alignment horizontal="right" vertical="center" wrapText="1"/>
    </xf>
    <xf numFmtId="0" fontId="19" fillId="0" borderId="0" xfId="0" applyFont="1" applyFill="1" applyBorder="1" applyAlignment="1">
      <alignment vertical="center"/>
    </xf>
    <xf numFmtId="0" fontId="19" fillId="0" borderId="0" xfId="0" applyFont="1" applyBorder="1" applyAlignment="1">
      <alignment vertical="center" wrapText="1"/>
    </xf>
    <xf numFmtId="0" fontId="19" fillId="0" borderId="17" xfId="0" applyFont="1" applyBorder="1" applyAlignment="1">
      <alignment vertical="center" wrapText="1"/>
    </xf>
    <xf numFmtId="0" fontId="19" fillId="0" borderId="10" xfId="0" applyFont="1" applyFill="1" applyBorder="1" applyAlignment="1">
      <alignment vertical="center"/>
    </xf>
    <xf numFmtId="0" fontId="8" fillId="0" borderId="0" xfId="0" applyFont="1" applyFill="1" applyBorder="1" applyAlignment="1">
      <alignment vertical="center" textRotation="255"/>
    </xf>
    <xf numFmtId="0" fontId="8" fillId="0" borderId="0" xfId="0" applyFont="1" applyFill="1" applyBorder="1" applyAlignment="1">
      <alignment horizontal="center" vertical="center" textRotation="255"/>
    </xf>
    <xf numFmtId="0" fontId="8" fillId="0" borderId="0" xfId="0" applyFont="1" applyFill="1" applyBorder="1" applyAlignment="1">
      <alignment horizontal="left" vertical="center" wrapText="1"/>
    </xf>
    <xf numFmtId="0" fontId="19" fillId="0" borderId="0" xfId="0" applyFont="1" applyBorder="1" applyAlignment="1">
      <alignment horizontal="right" vertical="center" wrapText="1"/>
    </xf>
    <xf numFmtId="0" fontId="8" fillId="0" borderId="0" xfId="0" applyFont="1" applyBorder="1" applyAlignment="1">
      <alignment horizontal="center" vertical="center" textRotation="255" wrapText="1"/>
    </xf>
    <xf numFmtId="0" fontId="19" fillId="0" borderId="0" xfId="0" applyFont="1" applyFill="1" applyBorder="1" applyAlignment="1">
      <alignment horizontal="center" vertical="center" wrapText="1"/>
    </xf>
    <xf numFmtId="0" fontId="19" fillId="0" borderId="10" xfId="0" applyFont="1" applyBorder="1" applyAlignment="1">
      <alignment vertical="center"/>
    </xf>
    <xf numFmtId="0" fontId="8" fillId="0" borderId="0" xfId="79" applyFont="1" applyBorder="1" applyAlignment="1">
      <alignment vertical="top" shrinkToFit="1"/>
      <protection/>
    </xf>
    <xf numFmtId="0" fontId="19" fillId="0" borderId="18" xfId="0" applyFont="1" applyBorder="1" applyAlignment="1">
      <alignment vertical="center" textRotation="255"/>
    </xf>
    <xf numFmtId="0" fontId="19" fillId="0" borderId="14" xfId="0" applyFont="1" applyBorder="1" applyAlignment="1">
      <alignment vertical="center"/>
    </xf>
    <xf numFmtId="0" fontId="19" fillId="0" borderId="17" xfId="0" applyFont="1" applyBorder="1" applyAlignment="1">
      <alignment vertical="center" textRotation="255"/>
    </xf>
    <xf numFmtId="0" fontId="19" fillId="0" borderId="11" xfId="0" applyFont="1" applyBorder="1" applyAlignment="1">
      <alignment vertical="center"/>
    </xf>
    <xf numFmtId="0" fontId="8" fillId="0" borderId="0" xfId="79" applyFont="1" applyBorder="1" applyAlignment="1">
      <alignment vertical="top" wrapText="1" shrinkToFit="1"/>
      <protection/>
    </xf>
    <xf numFmtId="0" fontId="8" fillId="0" borderId="0" xfId="79" applyFont="1" applyBorder="1" applyAlignment="1">
      <alignment vertical="center" shrinkToFit="1"/>
      <protection/>
    </xf>
    <xf numFmtId="0" fontId="19" fillId="0" borderId="10" xfId="0" applyFont="1" applyBorder="1" applyAlignment="1">
      <alignment horizontal="right" vertical="center"/>
    </xf>
    <xf numFmtId="38" fontId="8" fillId="0" borderId="0" xfId="0" applyNumberFormat="1" applyFont="1" applyBorder="1" applyAlignment="1">
      <alignment vertical="center" shrinkToFit="1"/>
    </xf>
    <xf numFmtId="0" fontId="17" fillId="0" borderId="0" xfId="0" applyFont="1" applyBorder="1" applyAlignment="1">
      <alignment horizontal="right" vertical="center"/>
    </xf>
    <xf numFmtId="0" fontId="20" fillId="0" borderId="0" xfId="0" applyFont="1" applyAlignment="1">
      <alignment horizontal="center" vertical="center"/>
    </xf>
    <xf numFmtId="0" fontId="17" fillId="0" borderId="0" xfId="0" applyFont="1" applyAlignment="1">
      <alignment vertical="top"/>
    </xf>
    <xf numFmtId="0" fontId="17" fillId="0" borderId="13" xfId="0" applyFont="1" applyBorder="1" applyAlignment="1">
      <alignment vertical="center" wrapText="1"/>
    </xf>
    <xf numFmtId="0" fontId="108" fillId="0" borderId="0" xfId="0" applyFont="1" applyBorder="1" applyAlignment="1">
      <alignment vertical="center"/>
    </xf>
    <xf numFmtId="0" fontId="19" fillId="0" borderId="0" xfId="0" applyFont="1" applyBorder="1" applyAlignment="1">
      <alignment vertical="center" textRotation="255"/>
    </xf>
    <xf numFmtId="0" fontId="19" fillId="0" borderId="0" xfId="0" applyFont="1" applyAlignment="1">
      <alignment vertical="center"/>
    </xf>
    <xf numFmtId="38" fontId="19" fillId="0" borderId="0" xfId="50" applyFont="1" applyBorder="1" applyAlignment="1">
      <alignment vertical="center"/>
    </xf>
    <xf numFmtId="0" fontId="19" fillId="0" borderId="17" xfId="0" applyFont="1" applyBorder="1" applyAlignment="1">
      <alignment vertical="center" wrapText="1" shrinkToFit="1"/>
    </xf>
    <xf numFmtId="0" fontId="24" fillId="0" borderId="0" xfId="0" applyFont="1" applyAlignment="1">
      <alignment vertical="center"/>
    </xf>
    <xf numFmtId="0" fontId="24"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6" fillId="0" borderId="0" xfId="0" applyFont="1" applyAlignment="1">
      <alignment vertical="center" wrapText="1"/>
    </xf>
    <xf numFmtId="0" fontId="22" fillId="0" borderId="10" xfId="0" applyFont="1" applyBorder="1" applyAlignment="1">
      <alignment vertical="center"/>
    </xf>
    <xf numFmtId="0" fontId="22" fillId="0" borderId="0" xfId="0" applyFont="1" applyBorder="1" applyAlignment="1">
      <alignment vertical="center"/>
    </xf>
    <xf numFmtId="0" fontId="109" fillId="0" borderId="0" xfId="0" applyFont="1" applyBorder="1" applyAlignment="1">
      <alignment vertical="center"/>
    </xf>
    <xf numFmtId="0" fontId="109" fillId="0" borderId="0" xfId="0" applyFont="1" applyBorder="1" applyAlignment="1">
      <alignment horizontal="right" vertical="center"/>
    </xf>
    <xf numFmtId="0" fontId="19" fillId="0" borderId="0" xfId="0" applyFont="1" applyBorder="1" applyAlignment="1">
      <alignment horizontal="center" vertical="center" wrapText="1"/>
    </xf>
    <xf numFmtId="0" fontId="19" fillId="0" borderId="20" xfId="0" applyFont="1" applyFill="1" applyBorder="1" applyAlignment="1">
      <alignment vertical="center" wrapText="1"/>
    </xf>
    <xf numFmtId="0" fontId="19" fillId="0" borderId="18" xfId="0" applyFont="1" applyFill="1" applyBorder="1" applyAlignment="1">
      <alignment vertical="center" wrapText="1"/>
    </xf>
    <xf numFmtId="0" fontId="19" fillId="0" borderId="17" xfId="0" applyFont="1" applyFill="1" applyBorder="1" applyAlignment="1">
      <alignment vertical="center" wrapText="1"/>
    </xf>
    <xf numFmtId="0" fontId="19" fillId="0" borderId="16" xfId="0" applyFont="1" applyBorder="1" applyAlignment="1">
      <alignment vertical="center" wrapText="1"/>
    </xf>
    <xf numFmtId="0" fontId="19" fillId="0" borderId="13" xfId="0" applyFont="1" applyBorder="1" applyAlignment="1">
      <alignment vertical="center" wrapText="1"/>
    </xf>
    <xf numFmtId="0" fontId="109" fillId="0" borderId="0" xfId="0" applyFont="1" applyFill="1" applyBorder="1" applyAlignment="1">
      <alignment vertical="center"/>
    </xf>
    <xf numFmtId="0" fontId="19" fillId="0" borderId="18" xfId="0" applyFont="1" applyBorder="1" applyAlignment="1">
      <alignment horizontal="center" vertical="center" wrapText="1"/>
    </xf>
    <xf numFmtId="0" fontId="19" fillId="0" borderId="14" xfId="0" applyFont="1" applyBorder="1" applyAlignment="1">
      <alignment horizontal="center" vertical="center" wrapText="1"/>
    </xf>
    <xf numFmtId="0" fontId="24" fillId="0" borderId="0" xfId="0" applyFont="1" applyAlignment="1">
      <alignment vertical="center" wrapText="1"/>
    </xf>
    <xf numFmtId="0" fontId="19" fillId="0" borderId="10" xfId="0" applyFont="1" applyBorder="1" applyAlignment="1">
      <alignment vertical="center" shrinkToFit="1"/>
    </xf>
    <xf numFmtId="0" fontId="19" fillId="0" borderId="0" xfId="0" applyFont="1" applyBorder="1" applyAlignment="1">
      <alignment vertical="center" shrinkToFit="1"/>
    </xf>
    <xf numFmtId="0" fontId="26" fillId="0" borderId="21" xfId="0" applyFont="1" applyBorder="1" applyAlignment="1">
      <alignment vertical="center" shrinkToFit="1"/>
    </xf>
    <xf numFmtId="0" fontId="26" fillId="0" borderId="21" xfId="78" applyFont="1" applyBorder="1" applyAlignment="1">
      <alignment vertical="center" shrinkToFit="1"/>
      <protection/>
    </xf>
    <xf numFmtId="0" fontId="110" fillId="0" borderId="0" xfId="0" applyFont="1" applyAlignment="1">
      <alignment vertical="center" shrinkToFit="1"/>
    </xf>
    <xf numFmtId="0" fontId="26" fillId="0" borderId="0" xfId="0" applyFont="1" applyAlignment="1">
      <alignment vertical="center" shrinkToFit="1"/>
    </xf>
    <xf numFmtId="0" fontId="110" fillId="0" borderId="21" xfId="0" applyFont="1" applyBorder="1" applyAlignment="1">
      <alignment vertical="center" shrinkToFit="1"/>
    </xf>
    <xf numFmtId="0" fontId="24" fillId="0" borderId="21" xfId="0" applyFont="1" applyBorder="1" applyAlignment="1">
      <alignment vertical="center" shrinkToFit="1"/>
    </xf>
    <xf numFmtId="0" fontId="24" fillId="0" borderId="0" xfId="0" applyFont="1" applyAlignment="1">
      <alignment vertical="center" shrinkToFit="1"/>
    </xf>
    <xf numFmtId="0" fontId="26" fillId="0" borderId="0" xfId="0" applyFont="1" applyBorder="1" applyAlignment="1">
      <alignment vertical="center" shrinkToFit="1"/>
    </xf>
    <xf numFmtId="0" fontId="26" fillId="0" borderId="0" xfId="78" applyFont="1" applyBorder="1" applyAlignment="1">
      <alignment vertical="center" shrinkToFit="1"/>
      <protection/>
    </xf>
    <xf numFmtId="0" fontId="26" fillId="0" borderId="0" xfId="0" applyFont="1" applyFill="1" applyBorder="1" applyAlignment="1">
      <alignment horizontal="left" vertical="center" shrinkToFit="1"/>
    </xf>
    <xf numFmtId="0" fontId="110" fillId="0" borderId="21" xfId="0" applyFont="1" applyFill="1" applyBorder="1" applyAlignment="1">
      <alignment vertical="center" shrinkToFit="1"/>
    </xf>
    <xf numFmtId="0" fontId="19" fillId="0" borderId="0" xfId="0" applyFont="1" applyAlignment="1">
      <alignment vertical="top"/>
    </xf>
    <xf numFmtId="0" fontId="19" fillId="0" borderId="0" xfId="0" applyFont="1" applyAlignment="1">
      <alignment vertical="top" wrapText="1"/>
    </xf>
    <xf numFmtId="0" fontId="96" fillId="0" borderId="0" xfId="0" applyFont="1" applyBorder="1" applyAlignment="1">
      <alignment vertical="center"/>
    </xf>
    <xf numFmtId="0" fontId="96" fillId="0" borderId="0" xfId="0" applyFont="1" applyBorder="1" applyAlignment="1">
      <alignment vertical="center"/>
    </xf>
    <xf numFmtId="0" fontId="19" fillId="0" borderId="15"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30" fillId="0" borderId="16" xfId="0" applyFont="1" applyBorder="1" applyAlignment="1">
      <alignment horizontal="left" vertical="center" shrinkToFit="1"/>
    </xf>
    <xf numFmtId="0" fontId="9" fillId="0" borderId="0" xfId="0" applyFont="1" applyAlignment="1">
      <alignment horizontal="left" vertical="center"/>
    </xf>
    <xf numFmtId="0" fontId="9" fillId="0" borderId="0" xfId="0" applyFont="1" applyAlignment="1">
      <alignment vertical="center"/>
    </xf>
    <xf numFmtId="0" fontId="32" fillId="0" borderId="0" xfId="0" applyFont="1" applyAlignment="1">
      <alignment vertical="center"/>
    </xf>
    <xf numFmtId="0" fontId="32" fillId="0" borderId="0" xfId="0" applyFont="1" applyBorder="1" applyAlignment="1">
      <alignment horizontal="left" vertical="center"/>
    </xf>
    <xf numFmtId="0" fontId="30" fillId="0" borderId="21" xfId="0" applyFont="1" applyBorder="1" applyAlignment="1">
      <alignment horizontal="center" vertical="center" textRotation="255"/>
    </xf>
    <xf numFmtId="0" fontId="30" fillId="0" borderId="22" xfId="0" applyFont="1" applyFill="1" applyBorder="1" applyAlignment="1">
      <alignment horizontal="left" vertical="center" shrinkToFit="1"/>
    </xf>
    <xf numFmtId="0" fontId="8" fillId="0" borderId="0" xfId="0" applyFont="1" applyAlignment="1">
      <alignment vertical="center" wrapText="1"/>
    </xf>
    <xf numFmtId="0" fontId="26" fillId="0" borderId="0" xfId="0" applyFont="1" applyBorder="1" applyAlignment="1">
      <alignment horizontal="center" vertical="center"/>
    </xf>
    <xf numFmtId="0" fontId="111" fillId="0" borderId="0" xfId="0" applyFont="1" applyBorder="1" applyAlignment="1">
      <alignment vertical="center"/>
    </xf>
    <xf numFmtId="0" fontId="111" fillId="0" borderId="0" xfId="0" applyFont="1" applyBorder="1" applyAlignment="1">
      <alignment horizontal="right" vertical="center"/>
    </xf>
    <xf numFmtId="0" fontId="35" fillId="0" borderId="0" xfId="74" applyFont="1" applyBorder="1" applyAlignment="1">
      <alignment horizontal="left" vertical="center"/>
      <protection/>
    </xf>
    <xf numFmtId="0" fontId="1" fillId="0" borderId="0" xfId="74" applyFont="1" applyBorder="1" applyAlignment="1">
      <alignment vertical="center"/>
      <protection/>
    </xf>
    <xf numFmtId="0" fontId="36" fillId="0" borderId="0" xfId="74" applyFont="1" applyBorder="1" applyAlignment="1">
      <alignment horizontal="left" vertical="center"/>
      <protection/>
    </xf>
    <xf numFmtId="0" fontId="37" fillId="0" borderId="0" xfId="74" applyFont="1" applyBorder="1" applyAlignment="1">
      <alignment horizontal="left" vertical="center"/>
      <protection/>
    </xf>
    <xf numFmtId="0" fontId="6" fillId="0" borderId="0" xfId="78" applyFont="1" applyBorder="1" applyAlignment="1">
      <alignment vertical="center"/>
      <protection/>
    </xf>
    <xf numFmtId="0" fontId="38" fillId="0" borderId="0" xfId="74" applyFont="1" applyBorder="1" applyAlignment="1">
      <alignment vertical="center"/>
      <protection/>
    </xf>
    <xf numFmtId="0" fontId="9" fillId="0" borderId="0" xfId="78" applyFont="1" applyBorder="1" applyAlignment="1">
      <alignment vertical="center" wrapText="1"/>
      <protection/>
    </xf>
    <xf numFmtId="0" fontId="40" fillId="0" borderId="0" xfId="78" applyFont="1" applyBorder="1" applyAlignment="1">
      <alignment vertical="center" wrapText="1"/>
      <protection/>
    </xf>
    <xf numFmtId="0" fontId="6" fillId="0" borderId="15" xfId="78" applyFont="1" applyBorder="1" applyAlignment="1">
      <alignment vertical="center"/>
      <protection/>
    </xf>
    <xf numFmtId="0" fontId="6" fillId="0" borderId="13" xfId="78" applyFont="1" applyBorder="1" applyAlignment="1">
      <alignment vertical="center"/>
      <protection/>
    </xf>
    <xf numFmtId="0" fontId="6" fillId="0" borderId="16" xfId="78" applyFont="1" applyBorder="1" applyAlignment="1">
      <alignment vertical="center"/>
      <protection/>
    </xf>
    <xf numFmtId="0" fontId="6" fillId="0" borderId="18" xfId="78" applyFont="1" applyBorder="1" applyAlignment="1">
      <alignment vertical="center"/>
      <protection/>
    </xf>
    <xf numFmtId="0" fontId="6" fillId="0" borderId="14" xfId="78" applyFont="1" applyBorder="1" applyAlignment="1">
      <alignment vertical="center"/>
      <protection/>
    </xf>
    <xf numFmtId="0" fontId="6" fillId="0" borderId="17" xfId="78" applyFont="1" applyBorder="1" applyAlignment="1">
      <alignment vertical="center"/>
      <protection/>
    </xf>
    <xf numFmtId="0" fontId="6" fillId="0" borderId="10" xfId="78" applyFont="1" applyBorder="1" applyAlignment="1">
      <alignment vertical="center"/>
      <protection/>
    </xf>
    <xf numFmtId="0" fontId="6" fillId="0" borderId="11" xfId="78" applyFont="1" applyBorder="1" applyAlignment="1">
      <alignment vertical="center"/>
      <protection/>
    </xf>
    <xf numFmtId="0" fontId="39" fillId="0" borderId="0" xfId="78" applyFont="1" applyBorder="1" applyAlignment="1">
      <alignment horizontal="right" vertical="center"/>
      <protection/>
    </xf>
    <xf numFmtId="0" fontId="41" fillId="0" borderId="0" xfId="74" applyFont="1" applyBorder="1" applyAlignment="1">
      <alignment horizontal="left" vertical="center"/>
      <protection/>
    </xf>
    <xf numFmtId="0" fontId="30" fillId="0" borderId="22" xfId="0" applyFont="1" applyFill="1" applyBorder="1" applyAlignment="1" applyProtection="1">
      <alignment horizontal="left" vertical="center" shrinkToFit="1"/>
      <protection locked="0"/>
    </xf>
    <xf numFmtId="0" fontId="20" fillId="0" borderId="18" xfId="0" applyFont="1" applyBorder="1" applyAlignment="1" applyProtection="1">
      <alignment horizontal="right" vertical="center" wrapText="1"/>
      <protection locked="0"/>
    </xf>
    <xf numFmtId="0" fontId="20" fillId="0" borderId="17" xfId="0" applyFont="1" applyBorder="1" applyAlignment="1" applyProtection="1">
      <alignment horizontal="right" vertical="center" wrapText="1"/>
      <protection locked="0"/>
    </xf>
    <xf numFmtId="0" fontId="20" fillId="0" borderId="18" xfId="0"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20" fillId="0" borderId="13" xfId="0" applyFont="1" applyFill="1" applyBorder="1" applyAlignment="1" applyProtection="1">
      <alignment horizontal="right" vertical="center"/>
      <protection locked="0"/>
    </xf>
    <xf numFmtId="0" fontId="20" fillId="0" borderId="20" xfId="0" applyFont="1" applyFill="1" applyBorder="1" applyAlignment="1" applyProtection="1">
      <alignment horizontal="right" vertical="center" shrinkToFit="1"/>
      <protection locked="0"/>
    </xf>
    <xf numFmtId="0" fontId="20" fillId="0" borderId="12" xfId="0" applyFont="1" applyFill="1" applyBorder="1" applyAlignment="1" applyProtection="1">
      <alignment horizontal="right" vertical="center" shrinkToFit="1"/>
      <protection locked="0"/>
    </xf>
    <xf numFmtId="0" fontId="30" fillId="0" borderId="22" xfId="0" applyFont="1" applyFill="1" applyBorder="1" applyAlignment="1" applyProtection="1">
      <alignment vertical="center" shrinkToFit="1"/>
      <protection locked="0"/>
    </xf>
    <xf numFmtId="0" fontId="20" fillId="0" borderId="17" xfId="0" applyFont="1" applyFill="1" applyBorder="1" applyAlignment="1" applyProtection="1">
      <alignment horizontal="right" vertical="center"/>
      <protection locked="0"/>
    </xf>
    <xf numFmtId="0" fontId="20" fillId="0" borderId="10" xfId="0" applyFont="1" applyFill="1" applyBorder="1" applyAlignment="1" applyProtection="1">
      <alignment horizontal="right" vertical="center"/>
      <protection locked="0"/>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Alignment="1" applyProtection="1">
      <alignment vertical="center" wrapText="1"/>
      <protection/>
    </xf>
    <xf numFmtId="0" fontId="42" fillId="0" borderId="0" xfId="0" applyFont="1" applyBorder="1" applyAlignment="1">
      <alignment vertical="center"/>
    </xf>
    <xf numFmtId="0" fontId="42" fillId="0" borderId="0" xfId="0" applyFont="1" applyAlignment="1">
      <alignment vertical="center" wrapText="1"/>
    </xf>
    <xf numFmtId="0" fontId="91" fillId="0" borderId="0" xfId="0" applyFont="1" applyBorder="1" applyAlignment="1">
      <alignment vertical="center"/>
    </xf>
    <xf numFmtId="0" fontId="91" fillId="0" borderId="0" xfId="0" applyFont="1" applyBorder="1" applyAlignment="1">
      <alignment vertical="center"/>
    </xf>
    <xf numFmtId="0" fontId="21" fillId="0" borderId="0" xfId="0" applyFont="1" applyAlignment="1">
      <alignment horizontal="center" vertical="center"/>
    </xf>
    <xf numFmtId="0" fontId="8" fillId="0" borderId="0" xfId="0" applyFont="1" applyAlignment="1">
      <alignment horizontal="center" vertical="center"/>
    </xf>
    <xf numFmtId="0" fontId="32" fillId="0" borderId="0" xfId="0" applyFont="1" applyAlignment="1">
      <alignment vertical="center"/>
    </xf>
    <xf numFmtId="0" fontId="8" fillId="0" borderId="0" xfId="0" applyFont="1" applyAlignment="1">
      <alignment vertical="center" shrinkToFit="1"/>
    </xf>
    <xf numFmtId="0" fontId="8" fillId="0" borderId="0" xfId="0" applyFont="1" applyBorder="1" applyAlignment="1">
      <alignment vertical="center" shrinkToFit="1"/>
    </xf>
    <xf numFmtId="0" fontId="24" fillId="0" borderId="0" xfId="0" applyFont="1" applyBorder="1" applyAlignment="1">
      <alignment vertical="center" shrinkToFit="1"/>
    </xf>
    <xf numFmtId="180" fontId="43" fillId="33" borderId="12"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shrinkToFit="1"/>
      <protection/>
    </xf>
    <xf numFmtId="49" fontId="17" fillId="0" borderId="22" xfId="0" applyNumberFormat="1" applyFont="1" applyFill="1" applyBorder="1" applyAlignment="1" applyProtection="1">
      <alignment horizontal="center" vertical="center" shrinkToFit="1"/>
      <protection/>
    </xf>
    <xf numFmtId="0" fontId="17" fillId="0" borderId="12" xfId="0" applyFont="1" applyFill="1" applyBorder="1" applyAlignment="1">
      <alignment horizontal="center" vertical="center" shrinkToFit="1"/>
    </xf>
    <xf numFmtId="0" fontId="30" fillId="0" borderId="22" xfId="0" applyFont="1" applyBorder="1" applyAlignment="1">
      <alignment vertical="center" shrinkToFit="1"/>
    </xf>
    <xf numFmtId="180" fontId="25" fillId="0" borderId="12" xfId="0" applyNumberFormat="1" applyFont="1" applyFill="1" applyBorder="1" applyAlignment="1" applyProtection="1">
      <alignment horizontal="center" vertical="center" shrinkToFit="1"/>
      <protection locked="0"/>
    </xf>
    <xf numFmtId="179" fontId="19" fillId="0" borderId="17" xfId="50" applyNumberFormat="1" applyFont="1" applyBorder="1" applyAlignment="1">
      <alignment horizontal="center" vertical="center" shrinkToFit="1"/>
    </xf>
    <xf numFmtId="179" fontId="19" fillId="0" borderId="17" xfId="50" applyNumberFormat="1" applyFont="1" applyFill="1" applyBorder="1" applyAlignment="1">
      <alignment horizontal="center" vertical="center" shrinkToFit="1"/>
    </xf>
    <xf numFmtId="179" fontId="19" fillId="0" borderId="23" xfId="50" applyNumberFormat="1" applyFont="1" applyFill="1" applyBorder="1" applyAlignment="1">
      <alignment horizontal="center" vertical="center" shrinkToFit="1"/>
    </xf>
    <xf numFmtId="0" fontId="0" fillId="0" borderId="0" xfId="0" applyFont="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0" xfId="0" applyFont="1" applyBorder="1" applyAlignment="1">
      <alignment vertical="center"/>
    </xf>
    <xf numFmtId="0" fontId="112" fillId="0" borderId="0" xfId="0" applyFont="1" applyAlignment="1" applyProtection="1">
      <alignment vertical="center"/>
      <protection/>
    </xf>
    <xf numFmtId="0" fontId="44" fillId="0" borderId="26" xfId="0" applyFont="1" applyBorder="1" applyAlignment="1">
      <alignment vertical="center"/>
    </xf>
    <xf numFmtId="0" fontId="44" fillId="0" borderId="27" xfId="0" applyFont="1" applyBorder="1" applyAlignment="1">
      <alignment vertical="center"/>
    </xf>
    <xf numFmtId="0" fontId="113" fillId="0" borderId="0" xfId="0" applyFont="1" applyAlignment="1">
      <alignment vertical="center"/>
    </xf>
    <xf numFmtId="0" fontId="0" fillId="0" borderId="28" xfId="0" applyFont="1" applyBorder="1" applyAlignment="1">
      <alignment vertical="center"/>
    </xf>
    <xf numFmtId="0" fontId="44" fillId="0" borderId="29" xfId="0" applyFont="1" applyBorder="1" applyAlignment="1">
      <alignment vertical="center"/>
    </xf>
    <xf numFmtId="0" fontId="114" fillId="0" borderId="0" xfId="0" applyFont="1" applyAlignment="1" applyProtection="1">
      <alignment vertical="center" shrinkToFit="1"/>
      <protection/>
    </xf>
    <xf numFmtId="0" fontId="44" fillId="0" borderId="0" xfId="0" applyFont="1" applyBorder="1" applyAlignment="1" applyProtection="1">
      <alignment vertical="center"/>
      <protection/>
    </xf>
    <xf numFmtId="0" fontId="44" fillId="0" borderId="30" xfId="0" applyFont="1" applyBorder="1" applyAlignment="1" applyProtection="1">
      <alignment horizontal="center" vertical="center"/>
      <protection/>
    </xf>
    <xf numFmtId="0" fontId="44" fillId="0" borderId="31" xfId="0" applyFont="1" applyBorder="1" applyAlignment="1" applyProtection="1">
      <alignment vertical="center"/>
      <protection/>
    </xf>
    <xf numFmtId="0" fontId="44" fillId="0" borderId="32" xfId="0" applyFont="1" applyBorder="1" applyAlignment="1" applyProtection="1">
      <alignment horizontal="center" vertical="center"/>
      <protection/>
    </xf>
    <xf numFmtId="0" fontId="44" fillId="0" borderId="33" xfId="0" applyFont="1" applyBorder="1" applyAlignment="1" applyProtection="1">
      <alignment vertical="center"/>
      <protection/>
    </xf>
    <xf numFmtId="0" fontId="18" fillId="0" borderId="0" xfId="0" applyFont="1" applyFill="1" applyBorder="1" applyAlignment="1" applyProtection="1">
      <alignment horizontal="right" vertical="center"/>
      <protection/>
    </xf>
    <xf numFmtId="0" fontId="30" fillId="0" borderId="21" xfId="0" applyFont="1" applyBorder="1" applyAlignment="1">
      <alignment horizontal="center" vertical="center" shrinkToFit="1"/>
    </xf>
    <xf numFmtId="0" fontId="30" fillId="0" borderId="22" xfId="0" applyFont="1" applyFill="1" applyBorder="1" applyAlignment="1">
      <alignment vertical="center" shrinkToFit="1"/>
    </xf>
    <xf numFmtId="0" fontId="20" fillId="0" borderId="20" xfId="0" applyFont="1" applyFill="1" applyBorder="1" applyAlignment="1">
      <alignment horizontal="right" vertical="center" shrinkToFit="1"/>
    </xf>
    <xf numFmtId="0" fontId="30" fillId="0" borderId="12" xfId="0" applyFont="1" applyFill="1" applyBorder="1" applyAlignment="1">
      <alignment vertical="center" shrinkToFit="1"/>
    </xf>
    <xf numFmtId="0" fontId="20" fillId="33" borderId="20" xfId="0" applyFont="1" applyFill="1" applyBorder="1" applyAlignment="1" applyProtection="1">
      <alignment horizontal="right" vertical="center" shrinkToFit="1"/>
      <protection locked="0"/>
    </xf>
    <xf numFmtId="0" fontId="44" fillId="0" borderId="24" xfId="0" applyFont="1" applyBorder="1" applyAlignment="1" applyProtection="1">
      <alignment horizontal="center" vertical="center"/>
      <protection/>
    </xf>
    <xf numFmtId="0" fontId="44" fillId="0" borderId="25" xfId="0" applyFont="1" applyBorder="1" applyAlignment="1" applyProtection="1">
      <alignment vertical="center"/>
      <protection/>
    </xf>
    <xf numFmtId="0" fontId="44" fillId="0" borderId="34" xfId="0" applyFont="1" applyBorder="1" applyAlignment="1" applyProtection="1">
      <alignment vertical="center"/>
      <protection/>
    </xf>
    <xf numFmtId="0" fontId="115" fillId="0" borderId="0" xfId="0" applyFont="1" applyBorder="1" applyAlignment="1" applyProtection="1">
      <alignment vertical="center" shrinkToFit="1"/>
      <protection locked="0"/>
    </xf>
    <xf numFmtId="0" fontId="115" fillId="0" borderId="0" xfId="0" applyFont="1" applyAlignment="1" applyProtection="1">
      <alignment vertical="center" shrinkToFit="1"/>
      <protection locked="0"/>
    </xf>
    <xf numFmtId="0" fontId="45" fillId="34" borderId="0" xfId="0" applyFont="1" applyFill="1" applyBorder="1" applyAlignment="1" applyProtection="1">
      <alignment vertical="center"/>
      <protection/>
    </xf>
    <xf numFmtId="0" fontId="46" fillId="34" borderId="0" xfId="0" applyFont="1" applyFill="1" applyBorder="1" applyAlignment="1" applyProtection="1">
      <alignment vertical="center"/>
      <protection/>
    </xf>
    <xf numFmtId="0" fontId="45" fillId="34" borderId="0" xfId="0" applyFont="1" applyFill="1" applyAlignment="1" applyProtection="1">
      <alignment vertical="center"/>
      <protection/>
    </xf>
    <xf numFmtId="0" fontId="45" fillId="35" borderId="21" xfId="0" applyFont="1" applyFill="1" applyBorder="1" applyAlignment="1" applyProtection="1">
      <alignment horizontal="center" vertical="center"/>
      <protection/>
    </xf>
    <xf numFmtId="0" fontId="21"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horizontal="right" vertical="top"/>
      <protection/>
    </xf>
    <xf numFmtId="0" fontId="8" fillId="0" borderId="0" xfId="0" applyFont="1" applyAlignment="1" applyProtection="1">
      <alignment horizontal="center" vertical="center"/>
      <protection/>
    </xf>
    <xf numFmtId="0" fontId="12" fillId="0" borderId="0" xfId="0" applyFont="1" applyFill="1" applyAlignment="1" applyProtection="1">
      <alignment vertical="center"/>
      <protection/>
    </xf>
    <xf numFmtId="0" fontId="116" fillId="34" borderId="0" xfId="0" applyFont="1" applyFill="1" applyBorder="1" applyAlignment="1" applyProtection="1">
      <alignment vertical="center"/>
      <protection/>
    </xf>
    <xf numFmtId="0" fontId="45" fillId="35" borderId="21" xfId="0" applyFont="1" applyFill="1" applyBorder="1" applyAlignment="1" applyProtection="1">
      <alignment vertical="center" shrinkToFit="1"/>
      <protection/>
    </xf>
    <xf numFmtId="0" fontId="47" fillId="0" borderId="35" xfId="0" applyFont="1" applyFill="1" applyBorder="1" applyAlignment="1" applyProtection="1">
      <alignment horizontal="left" vertical="center" indent="1" shrinkToFit="1"/>
      <protection/>
    </xf>
    <xf numFmtId="0" fontId="47" fillId="0" borderId="36" xfId="0" applyFont="1" applyFill="1" applyBorder="1" applyAlignment="1" applyProtection="1">
      <alignment horizontal="left" vertical="center" indent="1" shrinkToFit="1"/>
      <protection/>
    </xf>
    <xf numFmtId="0" fontId="47" fillId="0" borderId="37" xfId="0" applyFont="1" applyFill="1" applyBorder="1" applyAlignment="1" applyProtection="1">
      <alignment horizontal="left" vertical="center" indent="1" shrinkToFit="1"/>
      <protection/>
    </xf>
    <xf numFmtId="0" fontId="117" fillId="0" borderId="0" xfId="0" applyFont="1" applyBorder="1" applyAlignment="1">
      <alignment vertical="center"/>
    </xf>
    <xf numFmtId="0" fontId="113" fillId="0" borderId="0" xfId="0" applyFont="1" applyAlignment="1" applyProtection="1">
      <alignment horizontal="center" vertical="center"/>
      <protection locked="0"/>
    </xf>
    <xf numFmtId="0" fontId="12" fillId="0" borderId="0" xfId="0" applyFont="1" applyBorder="1" applyAlignment="1">
      <alignment vertical="center" wrapText="1"/>
    </xf>
    <xf numFmtId="0" fontId="19" fillId="0" borderId="0" xfId="0" applyFont="1" applyBorder="1" applyAlignment="1">
      <alignment horizontal="center" vertical="center" shrinkToFit="1"/>
    </xf>
    <xf numFmtId="0" fontId="21" fillId="0" borderId="0" xfId="0" applyFont="1" applyAlignment="1">
      <alignment vertical="center"/>
    </xf>
    <xf numFmtId="0" fontId="8" fillId="0" borderId="0" xfId="0" applyFont="1" applyAlignment="1">
      <alignment vertical="top" shrinkToFit="1"/>
    </xf>
    <xf numFmtId="0" fontId="89" fillId="0" borderId="0" xfId="0" applyFont="1" applyAlignment="1">
      <alignment horizontal="right" vertical="center" shrinkToFit="1"/>
    </xf>
    <xf numFmtId="0" fontId="20" fillId="33" borderId="20" xfId="0" applyFont="1" applyFill="1" applyBorder="1" applyAlignment="1" applyProtection="1">
      <alignment horizontal="right" vertical="center"/>
      <protection locked="0"/>
    </xf>
    <xf numFmtId="0" fontId="118" fillId="0" borderId="0" xfId="0" applyFont="1" applyAlignment="1">
      <alignment vertical="center" shrinkToFit="1"/>
    </xf>
    <xf numFmtId="0" fontId="50" fillId="35" borderId="20" xfId="44" applyFont="1" applyFill="1" applyBorder="1" applyAlignment="1" applyProtection="1">
      <alignment horizontal="left" vertical="center" indent="1" shrinkToFit="1"/>
      <protection locked="0"/>
    </xf>
    <xf numFmtId="0" fontId="50" fillId="35" borderId="12" xfId="44" applyFont="1" applyFill="1" applyBorder="1" applyAlignment="1" applyProtection="1">
      <alignment horizontal="left" vertical="center" indent="1" shrinkToFit="1"/>
      <protection locked="0"/>
    </xf>
    <xf numFmtId="0" fontId="50" fillId="35" borderId="22" xfId="44" applyFont="1" applyFill="1" applyBorder="1" applyAlignment="1" applyProtection="1">
      <alignment horizontal="left" vertical="center" indent="1" shrinkToFit="1"/>
      <protection locked="0"/>
    </xf>
    <xf numFmtId="0" fontId="45" fillId="35" borderId="20" xfId="0" applyFont="1" applyFill="1" applyBorder="1" applyAlignment="1" applyProtection="1">
      <alignment vertical="center" shrinkToFit="1"/>
      <protection/>
    </xf>
    <xf numFmtId="0" fontId="45" fillId="35" borderId="12" xfId="0" applyFont="1" applyFill="1" applyBorder="1" applyAlignment="1" applyProtection="1">
      <alignment vertical="center" shrinkToFit="1"/>
      <protection/>
    </xf>
    <xf numFmtId="0" fontId="45" fillId="35" borderId="22" xfId="0" applyFont="1" applyFill="1" applyBorder="1" applyAlignment="1" applyProtection="1">
      <alignment vertical="center" shrinkToFit="1"/>
      <protection/>
    </xf>
    <xf numFmtId="0" fontId="116" fillId="34" borderId="0" xfId="0" applyFont="1" applyFill="1" applyBorder="1" applyAlignment="1" applyProtection="1">
      <alignment vertical="center"/>
      <protection/>
    </xf>
    <xf numFmtId="0" fontId="48" fillId="33" borderId="38" xfId="0" applyFont="1" applyFill="1" applyBorder="1" applyAlignment="1" applyProtection="1">
      <alignment horizontal="left" vertical="center" indent="1" shrinkToFit="1"/>
      <protection locked="0"/>
    </xf>
    <xf numFmtId="0" fontId="48" fillId="33" borderId="39" xfId="0" applyFont="1" applyFill="1" applyBorder="1" applyAlignment="1" applyProtection="1">
      <alignment horizontal="left" vertical="center" indent="1" shrinkToFit="1"/>
      <protection locked="0"/>
    </xf>
    <xf numFmtId="0" fontId="48" fillId="33" borderId="40" xfId="0" applyFont="1" applyFill="1" applyBorder="1" applyAlignment="1" applyProtection="1">
      <alignment horizontal="left" vertical="center" indent="1" shrinkToFit="1"/>
      <protection locked="0"/>
    </xf>
    <xf numFmtId="0" fontId="48" fillId="33" borderId="41" xfId="0" applyFont="1" applyFill="1" applyBorder="1" applyAlignment="1" applyProtection="1">
      <alignment horizontal="left" vertical="center" indent="1" shrinkToFit="1"/>
      <protection locked="0"/>
    </xf>
    <xf numFmtId="0" fontId="48" fillId="33" borderId="42" xfId="0" applyFont="1" applyFill="1" applyBorder="1" applyAlignment="1" applyProtection="1">
      <alignment horizontal="left" vertical="center" indent="1" shrinkToFit="1"/>
      <protection locked="0"/>
    </xf>
    <xf numFmtId="0" fontId="48" fillId="33" borderId="43" xfId="0" applyFont="1" applyFill="1" applyBorder="1" applyAlignment="1" applyProtection="1">
      <alignment horizontal="left" vertical="center" indent="1" shrinkToFit="1"/>
      <protection locked="0"/>
    </xf>
    <xf numFmtId="0" fontId="48" fillId="33" borderId="44" xfId="0" applyFont="1" applyFill="1" applyBorder="1" applyAlignment="1" applyProtection="1">
      <alignment horizontal="left" vertical="center" indent="1" shrinkToFit="1"/>
      <protection locked="0"/>
    </xf>
    <xf numFmtId="0" fontId="48" fillId="33" borderId="45" xfId="0" applyFont="1" applyFill="1" applyBorder="1" applyAlignment="1" applyProtection="1">
      <alignment horizontal="left" vertical="center" indent="1" shrinkToFit="1"/>
      <protection locked="0"/>
    </xf>
    <xf numFmtId="0" fontId="48" fillId="33" borderId="46" xfId="0" applyFont="1" applyFill="1" applyBorder="1" applyAlignment="1" applyProtection="1">
      <alignment horizontal="left" vertical="center" indent="1" shrinkToFit="1"/>
      <protection locked="0"/>
    </xf>
    <xf numFmtId="0" fontId="48" fillId="33" borderId="47" xfId="0" applyFont="1" applyFill="1" applyBorder="1" applyAlignment="1" applyProtection="1">
      <alignment horizontal="left" vertical="center" indent="1" shrinkToFit="1"/>
      <protection locked="0"/>
    </xf>
    <xf numFmtId="0" fontId="48" fillId="33" borderId="48" xfId="0" applyFont="1" applyFill="1" applyBorder="1" applyAlignment="1" applyProtection="1">
      <alignment horizontal="left" vertical="center" indent="1" shrinkToFit="1"/>
      <protection locked="0"/>
    </xf>
    <xf numFmtId="0" fontId="119" fillId="0" borderId="42" xfId="0" applyFont="1" applyFill="1" applyBorder="1" applyAlignment="1" applyProtection="1">
      <alignment horizontal="left" vertical="center" shrinkToFit="1"/>
      <protection/>
    </xf>
    <xf numFmtId="0" fontId="119" fillId="0" borderId="47" xfId="0" applyFont="1" applyFill="1" applyBorder="1" applyAlignment="1" applyProtection="1">
      <alignment horizontal="left" vertical="center" shrinkToFit="1"/>
      <protection/>
    </xf>
    <xf numFmtId="0" fontId="119" fillId="0" borderId="49" xfId="0" applyFont="1" applyFill="1" applyBorder="1" applyAlignment="1" applyProtection="1">
      <alignment horizontal="left" vertical="center" shrinkToFit="1"/>
      <protection/>
    </xf>
    <xf numFmtId="0" fontId="45" fillId="35" borderId="10" xfId="0" applyFont="1" applyFill="1" applyBorder="1" applyAlignment="1" applyProtection="1">
      <alignment vertical="center"/>
      <protection/>
    </xf>
    <xf numFmtId="0" fontId="45" fillId="35" borderId="20" xfId="0" applyFont="1" applyFill="1" applyBorder="1" applyAlignment="1" applyProtection="1">
      <alignment horizontal="center" vertical="center"/>
      <protection/>
    </xf>
    <xf numFmtId="0" fontId="45" fillId="35" borderId="12" xfId="0" applyFont="1" applyFill="1" applyBorder="1" applyAlignment="1" applyProtection="1">
      <alignment horizontal="center" vertical="center"/>
      <protection/>
    </xf>
    <xf numFmtId="0" fontId="45" fillId="35" borderId="22" xfId="0" applyFont="1" applyFill="1" applyBorder="1" applyAlignment="1" applyProtection="1">
      <alignment horizontal="center" vertical="center"/>
      <protection/>
    </xf>
    <xf numFmtId="0" fontId="44" fillId="0" borderId="25" xfId="0" applyFont="1" applyBorder="1" applyAlignment="1">
      <alignment vertical="center"/>
    </xf>
    <xf numFmtId="0" fontId="44" fillId="0" borderId="34" xfId="0" applyFont="1" applyBorder="1" applyAlignment="1">
      <alignment vertical="center"/>
    </xf>
    <xf numFmtId="0" fontId="44" fillId="0" borderId="29" xfId="0" applyFont="1" applyBorder="1" applyAlignment="1">
      <alignment vertical="center"/>
    </xf>
    <xf numFmtId="0" fontId="44" fillId="0" borderId="50" xfId="0" applyFont="1" applyBorder="1" applyAlignment="1">
      <alignment vertical="center"/>
    </xf>
    <xf numFmtId="0" fontId="44" fillId="0" borderId="51" xfId="0" applyFont="1" applyBorder="1" applyAlignment="1">
      <alignment horizontal="center" vertical="center" textRotation="255"/>
    </xf>
    <xf numFmtId="0" fontId="44" fillId="0" borderId="52" xfId="0" applyFont="1" applyBorder="1" applyAlignment="1">
      <alignment horizontal="center" vertical="center" textRotation="255"/>
    </xf>
    <xf numFmtId="0" fontId="44" fillId="0" borderId="51" xfId="0" applyFont="1" applyBorder="1" applyAlignment="1">
      <alignment horizontal="center" vertical="center"/>
    </xf>
    <xf numFmtId="0" fontId="44" fillId="0" borderId="53" xfId="0" applyFont="1" applyBorder="1" applyAlignment="1">
      <alignment horizontal="center" vertical="center"/>
    </xf>
    <xf numFmtId="0" fontId="44" fillId="0" borderId="27" xfId="0" applyFont="1" applyBorder="1" applyAlignment="1">
      <alignment vertical="center"/>
    </xf>
    <xf numFmtId="0" fontId="44" fillId="0" borderId="54" xfId="0" applyFont="1" applyBorder="1" applyAlignment="1">
      <alignment vertical="center"/>
    </xf>
    <xf numFmtId="0" fontId="19" fillId="0" borderId="0" xfId="0" applyFont="1" applyAlignment="1">
      <alignment horizontal="right" vertical="center"/>
    </xf>
    <xf numFmtId="0" fontId="12" fillId="0" borderId="0" xfId="0" applyFont="1" applyAlignment="1">
      <alignment vertical="justify" wrapText="1"/>
    </xf>
    <xf numFmtId="0" fontId="52" fillId="0" borderId="0" xfId="0" applyFont="1" applyAlignment="1">
      <alignment horizontal="center" vertical="center"/>
    </xf>
    <xf numFmtId="0" fontId="17" fillId="0" borderId="20"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0" xfId="0" applyNumberFormat="1" applyFont="1" applyFill="1" applyBorder="1" applyAlignment="1" applyProtection="1">
      <alignment horizontal="left" vertical="center" wrapText="1" indent="1"/>
      <protection/>
    </xf>
    <xf numFmtId="0" fontId="17" fillId="0" borderId="12" xfId="0" applyNumberFormat="1" applyFont="1" applyFill="1" applyBorder="1" applyAlignment="1" applyProtection="1">
      <alignment horizontal="left" vertical="center" wrapText="1" indent="1"/>
      <protection/>
    </xf>
    <xf numFmtId="0" fontId="17" fillId="0" borderId="22" xfId="0" applyNumberFormat="1" applyFont="1" applyFill="1" applyBorder="1" applyAlignment="1" applyProtection="1">
      <alignment horizontal="left" vertical="center" wrapText="1" indent="1"/>
      <protection/>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NumberFormat="1" applyFont="1" applyFill="1" applyBorder="1" applyAlignment="1" applyProtection="1">
      <alignment horizontal="left" vertical="center" indent="1" shrinkToFit="1"/>
      <protection/>
    </xf>
    <xf numFmtId="0" fontId="17" fillId="0" borderId="13" xfId="0" applyNumberFormat="1" applyFont="1" applyFill="1" applyBorder="1" applyAlignment="1" applyProtection="1">
      <alignment horizontal="left" vertical="center" indent="1" shrinkToFit="1"/>
      <protection/>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7" fillId="0" borderId="17" xfId="0" applyNumberFormat="1" applyFont="1" applyFill="1" applyBorder="1" applyAlignment="1" applyProtection="1">
      <alignment horizontal="left" vertical="top" indent="3" shrinkToFit="1"/>
      <protection/>
    </xf>
    <xf numFmtId="0" fontId="17" fillId="0" borderId="10" xfId="0" applyNumberFormat="1" applyFont="1" applyFill="1" applyBorder="1" applyAlignment="1" applyProtection="1">
      <alignment horizontal="left" vertical="top" indent="3" shrinkToFit="1"/>
      <protection/>
    </xf>
    <xf numFmtId="0" fontId="17" fillId="0" borderId="20" xfId="0" applyFont="1" applyFill="1" applyBorder="1" applyAlignment="1">
      <alignment horizontal="right" vertical="center" shrinkToFit="1"/>
    </xf>
    <xf numFmtId="0" fontId="17" fillId="0" borderId="12" xfId="0" applyFont="1" applyFill="1" applyBorder="1" applyAlignment="1">
      <alignment horizontal="right" vertical="center" shrinkToFit="1"/>
    </xf>
    <xf numFmtId="0" fontId="17" fillId="0" borderId="2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2" xfId="0" applyFont="1" applyBorder="1" applyAlignment="1">
      <alignment horizontal="center" vertical="center" wrapText="1"/>
    </xf>
    <xf numFmtId="179" fontId="19" fillId="0" borderId="55" xfId="50" applyNumberFormat="1" applyFont="1" applyBorder="1" applyAlignment="1">
      <alignment horizontal="center" vertical="center" shrinkToFit="1"/>
    </xf>
    <xf numFmtId="179" fontId="19" fillId="0" borderId="56" xfId="50" applyNumberFormat="1" applyFont="1" applyBorder="1" applyAlignment="1">
      <alignment horizontal="center" vertical="center" shrinkToFit="1"/>
    </xf>
    <xf numFmtId="179" fontId="19" fillId="0" borderId="57" xfId="50" applyNumberFormat="1" applyFont="1" applyBorder="1" applyAlignment="1">
      <alignment horizontal="center" vertical="center" shrinkToFit="1"/>
    </xf>
    <xf numFmtId="0" fontId="17" fillId="0" borderId="21" xfId="0" applyFont="1" applyBorder="1" applyAlignment="1">
      <alignment horizontal="center" vertical="center"/>
    </xf>
    <xf numFmtId="0" fontId="17" fillId="0" borderId="20" xfId="0" applyNumberFormat="1" applyFont="1" applyFill="1" applyBorder="1" applyAlignment="1">
      <alignment horizontal="left" vertical="center" indent="1" shrinkToFit="1"/>
    </xf>
    <xf numFmtId="0" fontId="8" fillId="0" borderId="12" xfId="0" applyNumberFormat="1" applyFont="1" applyBorder="1" applyAlignment="1">
      <alignment horizontal="left" vertical="center" indent="1" shrinkToFit="1"/>
    </xf>
    <xf numFmtId="0" fontId="8" fillId="0" borderId="22" xfId="0" applyNumberFormat="1" applyFont="1" applyBorder="1" applyAlignment="1">
      <alignment horizontal="left" vertical="center" indent="1" shrinkToFit="1"/>
    </xf>
    <xf numFmtId="0" fontId="17" fillId="33" borderId="21" xfId="0" applyNumberFormat="1" applyFont="1" applyFill="1" applyBorder="1" applyAlignment="1" applyProtection="1">
      <alignment horizontal="left" vertical="center" indent="1" shrinkToFit="1"/>
      <protection locked="0"/>
    </xf>
    <xf numFmtId="0" fontId="53" fillId="0" borderId="0" xfId="0" applyFont="1" applyAlignment="1">
      <alignment horizontal="center" vertical="center"/>
    </xf>
    <xf numFmtId="0" fontId="19" fillId="0" borderId="12" xfId="0" applyFont="1" applyBorder="1" applyAlignment="1">
      <alignment vertical="center" shrinkToFit="1"/>
    </xf>
    <xf numFmtId="0" fontId="19" fillId="0" borderId="22" xfId="0" applyFont="1" applyBorder="1" applyAlignment="1">
      <alignment vertical="center" shrinkToFit="1"/>
    </xf>
    <xf numFmtId="178" fontId="25" fillId="0" borderId="20" xfId="0" applyNumberFormat="1" applyFont="1" applyBorder="1" applyAlignment="1">
      <alignment vertical="center" shrinkToFit="1"/>
    </xf>
    <xf numFmtId="178" fontId="25" fillId="0" borderId="12" xfId="0" applyNumberFormat="1" applyFont="1" applyBorder="1" applyAlignment="1">
      <alignment vertical="center" shrinkToFit="1"/>
    </xf>
    <xf numFmtId="0" fontId="19" fillId="0" borderId="21" xfId="0" applyFont="1" applyBorder="1" applyAlignment="1">
      <alignment vertical="center" shrinkToFit="1"/>
    </xf>
    <xf numFmtId="0" fontId="19" fillId="0" borderId="21" xfId="0" applyFont="1" applyBorder="1" applyAlignment="1">
      <alignment horizontal="center" vertical="center" shrinkToFit="1"/>
    </xf>
    <xf numFmtId="0" fontId="19" fillId="0" borderId="20" xfId="0" applyFont="1" applyBorder="1" applyAlignment="1" applyProtection="1">
      <alignment horizontal="right" vertical="center" shrinkToFit="1"/>
      <protection/>
    </xf>
    <xf numFmtId="0" fontId="19" fillId="0" borderId="12" xfId="0" applyFont="1" applyBorder="1" applyAlignment="1" applyProtection="1">
      <alignment horizontal="right" vertical="center" shrinkToFit="1"/>
      <protection/>
    </xf>
    <xf numFmtId="0" fontId="19" fillId="0" borderId="2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182" fontId="25" fillId="33" borderId="15" xfId="50" applyNumberFormat="1" applyFont="1" applyFill="1" applyBorder="1" applyAlignment="1" applyProtection="1">
      <alignment horizontal="right" vertical="center" shrinkToFit="1"/>
      <protection locked="0"/>
    </xf>
    <xf numFmtId="182" fontId="25" fillId="33" borderId="13" xfId="50" applyNumberFormat="1" applyFont="1" applyFill="1" applyBorder="1" applyAlignment="1" applyProtection="1">
      <alignment horizontal="right" vertical="center" shrinkToFit="1"/>
      <protection locked="0"/>
    </xf>
    <xf numFmtId="0" fontId="44" fillId="0" borderId="58" xfId="0" applyFont="1" applyBorder="1" applyAlignment="1" applyProtection="1">
      <alignment vertical="center"/>
      <protection/>
    </xf>
    <xf numFmtId="0" fontId="44" fillId="0" borderId="25" xfId="0" applyFont="1" applyBorder="1" applyAlignment="1" applyProtection="1">
      <alignment vertical="center"/>
      <protection/>
    </xf>
    <xf numFmtId="0" fontId="44" fillId="0" borderId="59" xfId="0" applyFont="1" applyBorder="1" applyAlignment="1" applyProtection="1">
      <alignment horizontal="center" vertical="center" wrapText="1"/>
      <protection/>
    </xf>
    <xf numFmtId="0" fontId="44" fillId="0" borderId="58" xfId="0" applyFont="1" applyBorder="1" applyAlignment="1" applyProtection="1">
      <alignment horizontal="center" vertical="center" wrapText="1"/>
      <protection/>
    </xf>
    <xf numFmtId="0" fontId="44" fillId="0" borderId="60"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0" borderId="61" xfId="0" applyFont="1" applyBorder="1" applyAlignment="1" applyProtection="1">
      <alignment horizontal="center" vertical="center" wrapText="1"/>
      <protection/>
    </xf>
    <xf numFmtId="0" fontId="44" fillId="0" borderId="62" xfId="0" applyFont="1" applyBorder="1" applyAlignment="1" applyProtection="1">
      <alignment horizontal="center" vertical="center" wrapText="1"/>
      <protection/>
    </xf>
    <xf numFmtId="0" fontId="44" fillId="0" borderId="0" xfId="0" applyFont="1" applyBorder="1" applyAlignment="1" applyProtection="1">
      <alignment horizontal="center" vertical="center"/>
      <protection/>
    </xf>
    <xf numFmtId="0" fontId="44" fillId="0" borderId="33" xfId="0" applyFont="1" applyBorder="1" applyAlignment="1" applyProtection="1">
      <alignment horizontal="center" vertical="center"/>
      <protection/>
    </xf>
    <xf numFmtId="0" fontId="44" fillId="0" borderId="0" xfId="0" applyFont="1" applyBorder="1" applyAlignment="1" applyProtection="1">
      <alignment vertical="center"/>
      <protection/>
    </xf>
    <xf numFmtId="0" fontId="44" fillId="0" borderId="33" xfId="0" applyFont="1" applyBorder="1" applyAlignment="1" applyProtection="1">
      <alignment vertical="center"/>
      <protection/>
    </xf>
    <xf numFmtId="0" fontId="44" fillId="0" borderId="31" xfId="0" applyFont="1" applyBorder="1" applyAlignment="1" applyProtection="1">
      <alignment vertical="center"/>
      <protection/>
    </xf>
    <xf numFmtId="0" fontId="44" fillId="0" borderId="63" xfId="0" applyFont="1" applyBorder="1" applyAlignment="1" applyProtection="1">
      <alignment vertical="center"/>
      <protection/>
    </xf>
    <xf numFmtId="183" fontId="25" fillId="0" borderId="20" xfId="50" applyNumberFormat="1" applyFont="1" applyFill="1" applyBorder="1" applyAlignment="1" applyProtection="1">
      <alignment horizontal="right" vertical="center" shrinkToFit="1"/>
      <protection locked="0"/>
    </xf>
    <xf numFmtId="183" fontId="25" fillId="0" borderId="12" xfId="50" applyNumberFormat="1" applyFont="1" applyFill="1" applyBorder="1" applyAlignment="1" applyProtection="1">
      <alignment horizontal="right" vertical="center" shrinkToFit="1"/>
      <protection locked="0"/>
    </xf>
    <xf numFmtId="0" fontId="19" fillId="0" borderId="20"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shrinkToFit="1"/>
      <protection locked="0"/>
    </xf>
    <xf numFmtId="0" fontId="42" fillId="0" borderId="0" xfId="0" applyFont="1" applyAlignment="1">
      <alignment vertical="center" wrapText="1"/>
    </xf>
    <xf numFmtId="0" fontId="42" fillId="0" borderId="0" xfId="0" applyFont="1" applyFill="1" applyAlignment="1" applyProtection="1">
      <alignment vertical="center" wrapText="1"/>
      <protection/>
    </xf>
    <xf numFmtId="0" fontId="33" fillId="0" borderId="21" xfId="0" applyFont="1" applyFill="1" applyBorder="1" applyAlignment="1" applyProtection="1">
      <alignment horizontal="center" vertical="center"/>
      <protection locked="0"/>
    </xf>
    <xf numFmtId="0" fontId="19" fillId="0" borderId="20" xfId="0" applyFont="1" applyFill="1" applyBorder="1" applyAlignment="1">
      <alignment vertical="center"/>
    </xf>
    <xf numFmtId="0" fontId="19" fillId="0" borderId="12" xfId="0" applyFont="1" applyFill="1" applyBorder="1" applyAlignment="1">
      <alignment vertical="center"/>
    </xf>
    <xf numFmtId="0" fontId="19" fillId="0" borderId="22" xfId="0" applyFont="1" applyFill="1" applyBorder="1" applyAlignment="1">
      <alignment vertical="center"/>
    </xf>
    <xf numFmtId="0" fontId="19" fillId="0" borderId="21" xfId="0" applyFont="1" applyFill="1" applyBorder="1" applyAlignment="1" applyProtection="1">
      <alignment vertical="center" shrinkToFit="1"/>
      <protection locked="0"/>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22" xfId="0" applyFont="1" applyBorder="1" applyAlignment="1">
      <alignment horizontal="center" vertical="center"/>
    </xf>
    <xf numFmtId="0" fontId="19" fillId="0" borderId="21" xfId="0" applyFont="1" applyBorder="1" applyAlignment="1" applyProtection="1">
      <alignment horizontal="center" vertical="center" shrinkToFit="1"/>
      <protection/>
    </xf>
    <xf numFmtId="0" fontId="19" fillId="0" borderId="10" xfId="0" applyFont="1" applyFill="1" applyBorder="1" applyAlignment="1" applyProtection="1">
      <alignment vertical="center" shrinkToFit="1"/>
      <protection locked="0"/>
    </xf>
    <xf numFmtId="0" fontId="19" fillId="0" borderId="11" xfId="0" applyFont="1" applyFill="1" applyBorder="1" applyAlignment="1" applyProtection="1">
      <alignment vertical="center" shrinkToFit="1"/>
      <protection locked="0"/>
    </xf>
    <xf numFmtId="0" fontId="19" fillId="0" borderId="18"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9" fillId="0" borderId="14" xfId="0" applyFont="1" applyFill="1" applyBorder="1" applyAlignment="1" applyProtection="1">
      <alignment vertical="center" shrinkToFit="1"/>
      <protection locked="0"/>
    </xf>
    <xf numFmtId="0" fontId="30" fillId="0" borderId="15" xfId="0" applyFont="1" applyBorder="1" applyAlignment="1">
      <alignment horizontal="center" vertical="center" textRotation="255" shrinkToFit="1"/>
    </xf>
    <xf numFmtId="0" fontId="30" fillId="0" borderId="16" xfId="0" applyFont="1" applyBorder="1" applyAlignment="1">
      <alignment horizontal="center" vertical="center" textRotation="255" shrinkToFit="1"/>
    </xf>
    <xf numFmtId="0" fontId="30" fillId="0" borderId="18" xfId="0" applyFont="1" applyBorder="1" applyAlignment="1">
      <alignment horizontal="center" vertical="center" textRotation="255" shrinkToFit="1"/>
    </xf>
    <xf numFmtId="0" fontId="30" fillId="0" borderId="14" xfId="0" applyFont="1" applyBorder="1" applyAlignment="1">
      <alignment horizontal="center" vertical="center" textRotation="255" shrinkToFit="1"/>
    </xf>
    <xf numFmtId="0" fontId="30" fillId="0" borderId="17" xfId="0" applyFont="1" applyBorder="1" applyAlignment="1">
      <alignment horizontal="center" vertical="center" textRotation="255" shrinkToFit="1"/>
    </xf>
    <xf numFmtId="0" fontId="30" fillId="0" borderId="11" xfId="0" applyFont="1" applyBorder="1" applyAlignment="1">
      <alignment horizontal="center" vertical="center" textRotation="255" shrinkToFit="1"/>
    </xf>
    <xf numFmtId="0" fontId="30" fillId="0" borderId="12" xfId="0" applyFont="1" applyFill="1" applyBorder="1" applyAlignment="1">
      <alignment vertical="center" shrinkToFit="1"/>
    </xf>
    <xf numFmtId="0" fontId="30" fillId="0" borderId="22" xfId="0" applyFont="1" applyFill="1" applyBorder="1" applyAlignment="1">
      <alignment vertical="center" shrinkToFit="1"/>
    </xf>
    <xf numFmtId="0" fontId="19" fillId="0" borderId="21" xfId="0" applyFont="1" applyFill="1" applyBorder="1" applyAlignment="1">
      <alignment vertical="center" wrapText="1"/>
    </xf>
    <xf numFmtId="0" fontId="19" fillId="0" borderId="21" xfId="0" applyFont="1" applyBorder="1" applyAlignment="1">
      <alignment horizontal="center" vertical="center"/>
    </xf>
    <xf numFmtId="0" fontId="19" fillId="0" borderId="2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vertical="center" shrinkToFit="1"/>
    </xf>
    <xf numFmtId="181" fontId="25" fillId="0" borderId="20" xfId="50" applyNumberFormat="1" applyFont="1" applyFill="1" applyBorder="1" applyAlignment="1" applyProtection="1">
      <alignment horizontal="right" vertical="center" shrinkToFit="1"/>
      <protection locked="0"/>
    </xf>
    <xf numFmtId="181" fontId="25" fillId="0" borderId="12" xfId="50" applyNumberFormat="1" applyFont="1" applyFill="1" applyBorder="1" applyAlignment="1" applyProtection="1">
      <alignment horizontal="right" vertical="center" shrinkToFit="1"/>
      <protection locked="0"/>
    </xf>
    <xf numFmtId="181" fontId="25" fillId="0" borderId="20" xfId="0" applyNumberFormat="1" applyFont="1" applyFill="1" applyBorder="1" applyAlignment="1" applyProtection="1">
      <alignment horizontal="right" vertical="center" shrinkToFit="1"/>
      <protection locked="0"/>
    </xf>
    <xf numFmtId="181" fontId="25" fillId="0" borderId="12" xfId="0" applyNumberFormat="1" applyFont="1" applyFill="1" applyBorder="1" applyAlignment="1" applyProtection="1">
      <alignment horizontal="right" vertical="center" shrinkToFit="1"/>
      <protection locked="0"/>
    </xf>
    <xf numFmtId="0" fontId="19" fillId="0" borderId="13" xfId="0" applyFont="1" applyBorder="1" applyAlignment="1">
      <alignment vertical="center" shrinkToFit="1"/>
    </xf>
    <xf numFmtId="0" fontId="19" fillId="0" borderId="16" xfId="0" applyFont="1" applyBorder="1" applyAlignment="1">
      <alignment vertical="center" shrinkToFit="1"/>
    </xf>
    <xf numFmtId="0" fontId="19" fillId="0" borderId="12" xfId="0" applyFont="1" applyFill="1" applyBorder="1" applyAlignment="1" applyProtection="1">
      <alignment vertical="center" shrinkToFit="1"/>
      <protection locked="0"/>
    </xf>
    <xf numFmtId="0" fontId="19" fillId="0" borderId="22" xfId="0" applyFont="1" applyFill="1" applyBorder="1" applyAlignment="1" applyProtection="1">
      <alignment vertical="center" shrinkToFit="1"/>
      <protection locked="0"/>
    </xf>
    <xf numFmtId="0" fontId="19" fillId="0" borderId="2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5" xfId="0" applyFont="1" applyFill="1" applyBorder="1" applyAlignment="1">
      <alignment vertical="center" wrapText="1"/>
    </xf>
    <xf numFmtId="0" fontId="19" fillId="0" borderId="13" xfId="0" applyFont="1" applyFill="1" applyBorder="1" applyAlignment="1">
      <alignment vertical="center" wrapText="1"/>
    </xf>
    <xf numFmtId="0" fontId="19" fillId="0" borderId="16" xfId="0" applyFont="1" applyFill="1" applyBorder="1" applyAlignment="1">
      <alignment vertical="center" wrapText="1"/>
    </xf>
    <xf numFmtId="0" fontId="19" fillId="0" borderId="18" xfId="0" applyFont="1" applyFill="1" applyBorder="1" applyAlignment="1">
      <alignment vertical="center" wrapText="1"/>
    </xf>
    <xf numFmtId="0" fontId="19" fillId="0" borderId="0" xfId="0" applyFont="1" applyFill="1" applyBorder="1" applyAlignment="1">
      <alignment vertical="center" wrapText="1"/>
    </xf>
    <xf numFmtId="0" fontId="19" fillId="0" borderId="14" xfId="0" applyFont="1" applyFill="1" applyBorder="1" applyAlignment="1">
      <alignment vertical="center" wrapText="1"/>
    </xf>
    <xf numFmtId="0" fontId="19" fillId="0" borderId="17"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19" fillId="0" borderId="0" xfId="79" applyFont="1" applyBorder="1" applyAlignment="1">
      <alignment vertical="center" shrinkToFit="1"/>
      <protection/>
    </xf>
    <xf numFmtId="0" fontId="19" fillId="0" borderId="14" xfId="79" applyFont="1" applyBorder="1" applyAlignment="1">
      <alignment vertical="center" shrinkToFit="1"/>
      <protection/>
    </xf>
    <xf numFmtId="0" fontId="19" fillId="0" borderId="14" xfId="0" applyFont="1" applyBorder="1" applyAlignment="1">
      <alignment vertical="center" shrinkToFit="1"/>
    </xf>
    <xf numFmtId="0" fontId="19" fillId="0" borderId="20" xfId="0" applyFont="1" applyFill="1" applyBorder="1" applyAlignment="1" applyProtection="1">
      <alignment vertical="center" shrinkToFit="1"/>
      <protection locked="0"/>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13" xfId="0" applyFont="1" applyFill="1" applyBorder="1" applyAlignment="1">
      <alignment vertical="center" shrinkToFit="1"/>
    </xf>
    <xf numFmtId="0" fontId="19" fillId="0" borderId="16" xfId="0" applyFont="1" applyFill="1" applyBorder="1" applyAlignment="1">
      <alignment vertical="center" shrinkToFit="1"/>
    </xf>
    <xf numFmtId="0" fontId="19" fillId="0" borderId="10" xfId="0" applyFont="1" applyFill="1" applyBorder="1" applyAlignment="1">
      <alignment vertical="center" shrinkToFit="1"/>
    </xf>
    <xf numFmtId="0" fontId="19" fillId="0" borderId="12" xfId="0" applyFont="1" applyFill="1" applyBorder="1" applyAlignment="1">
      <alignment vertical="center" shrinkToFit="1"/>
    </xf>
    <xf numFmtId="0" fontId="19" fillId="0" borderId="22" xfId="0" applyFont="1" applyFill="1" applyBorder="1" applyAlignment="1">
      <alignment vertical="center" shrinkToFit="1"/>
    </xf>
    <xf numFmtId="0" fontId="19" fillId="0" borderId="20" xfId="79" applyFont="1" applyFill="1" applyBorder="1" applyAlignment="1">
      <alignment horizontal="right" vertical="center" shrinkToFit="1"/>
      <protection/>
    </xf>
    <xf numFmtId="0" fontId="19" fillId="0" borderId="12" xfId="79" applyFont="1" applyFill="1" applyBorder="1" applyAlignment="1">
      <alignment horizontal="right" vertical="center" shrinkToFit="1"/>
      <protection/>
    </xf>
    <xf numFmtId="0" fontId="19" fillId="0" borderId="20" xfId="79" applyFont="1" applyBorder="1" applyAlignment="1">
      <alignment horizontal="right" vertical="center" shrinkToFit="1"/>
      <protection/>
    </xf>
    <xf numFmtId="0" fontId="19" fillId="0" borderId="12" xfId="79" applyFont="1" applyBorder="1" applyAlignment="1">
      <alignment horizontal="right" vertical="center" shrinkToFit="1"/>
      <protection/>
    </xf>
    <xf numFmtId="0" fontId="30" fillId="0" borderId="21" xfId="0" applyFont="1" applyBorder="1" applyAlignment="1">
      <alignment horizontal="center" vertical="center" textRotation="255" shrinkToFit="1"/>
    </xf>
    <xf numFmtId="0" fontId="19" fillId="33" borderId="0" xfId="0" applyFont="1" applyFill="1" applyAlignment="1" applyProtection="1">
      <alignment vertical="center" shrinkToFit="1"/>
      <protection locked="0"/>
    </xf>
    <xf numFmtId="0" fontId="19" fillId="0" borderId="10" xfId="0" applyFont="1" applyBorder="1" applyAlignment="1" applyProtection="1">
      <alignment vertical="center" shrinkToFit="1"/>
      <protection locked="0"/>
    </xf>
    <xf numFmtId="0" fontId="19" fillId="0" borderId="14" xfId="0" applyFont="1" applyFill="1" applyBorder="1" applyAlignment="1">
      <alignment vertical="center" shrinkToFit="1"/>
    </xf>
    <xf numFmtId="0" fontId="19" fillId="0" borderId="13" xfId="0" applyFont="1" applyFill="1" applyBorder="1" applyAlignment="1" applyProtection="1">
      <alignment vertical="center" shrinkToFit="1"/>
      <protection locked="0"/>
    </xf>
    <xf numFmtId="0" fontId="19" fillId="0" borderId="16" xfId="0" applyFont="1" applyFill="1" applyBorder="1" applyAlignment="1" applyProtection="1">
      <alignment vertical="center" shrinkToFit="1"/>
      <protection locked="0"/>
    </xf>
    <xf numFmtId="0" fontId="19" fillId="0" borderId="20" xfId="0" applyFont="1" applyFill="1" applyBorder="1" applyAlignment="1" applyProtection="1">
      <alignment horizontal="left" vertical="center" wrapText="1" indent="1"/>
      <protection locked="0"/>
    </xf>
    <xf numFmtId="0" fontId="19" fillId="0" borderId="12" xfId="0" applyFont="1" applyFill="1" applyBorder="1" applyAlignment="1" applyProtection="1">
      <alignment horizontal="left" vertical="center" wrapText="1" indent="1"/>
      <protection locked="0"/>
    </xf>
    <xf numFmtId="0" fontId="19" fillId="0" borderId="22" xfId="0" applyFont="1" applyFill="1" applyBorder="1" applyAlignment="1" applyProtection="1">
      <alignment horizontal="left" vertical="center" wrapText="1" indent="1"/>
      <protection locked="0"/>
    </xf>
    <xf numFmtId="0" fontId="19" fillId="0" borderId="0" xfId="0" applyFont="1" applyFill="1" applyBorder="1" applyAlignment="1" applyProtection="1">
      <alignment vertical="center" shrinkToFit="1"/>
      <protection/>
    </xf>
    <xf numFmtId="181" fontId="25" fillId="0" borderId="20" xfId="0" applyNumberFormat="1" applyFont="1" applyBorder="1" applyAlignment="1">
      <alignment horizontal="right" vertical="center" shrinkToFit="1"/>
    </xf>
    <xf numFmtId="181" fontId="25" fillId="0" borderId="12" xfId="0" applyNumberFormat="1" applyFont="1" applyBorder="1" applyAlignment="1">
      <alignment horizontal="right" vertical="center" shrinkToFit="1"/>
    </xf>
    <xf numFmtId="0" fontId="30" fillId="0" borderId="12" xfId="0" applyFont="1" applyBorder="1" applyAlignment="1">
      <alignment vertical="center" shrinkToFit="1"/>
    </xf>
    <xf numFmtId="0" fontId="30" fillId="0" borderId="22" xfId="0" applyFont="1" applyBorder="1" applyAlignment="1">
      <alignment vertical="center" shrinkToFit="1"/>
    </xf>
    <xf numFmtId="179" fontId="25" fillId="0" borderId="20" xfId="0" applyNumberFormat="1" applyFont="1" applyBorder="1" applyAlignment="1">
      <alignment vertical="center" shrinkToFit="1"/>
    </xf>
    <xf numFmtId="179" fontId="25" fillId="0" borderId="12" xfId="0" applyNumberFormat="1" applyFont="1" applyBorder="1" applyAlignment="1">
      <alignment vertical="center" shrinkToFit="1"/>
    </xf>
    <xf numFmtId="0" fontId="19" fillId="0" borderId="20"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9" fillId="0" borderId="22" xfId="0" applyFont="1" applyFill="1" applyBorder="1" applyAlignment="1" applyProtection="1">
      <alignment horizontal="left" vertical="center" wrapText="1"/>
      <protection locked="0"/>
    </xf>
    <xf numFmtId="0" fontId="19" fillId="0" borderId="13" xfId="0" applyFont="1" applyBorder="1" applyAlignment="1" applyProtection="1">
      <alignment vertical="center" shrinkToFit="1"/>
      <protection locked="0"/>
    </xf>
    <xf numFmtId="0" fontId="19" fillId="0" borderId="16"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14" xfId="0" applyFont="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0" fontId="19" fillId="0" borderId="15"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0" xfId="0" applyFont="1" applyBorder="1" applyAlignment="1">
      <alignment horizontal="left" vertical="center" shrinkToFit="1"/>
    </xf>
    <xf numFmtId="0" fontId="19" fillId="0" borderId="21" xfId="0" applyFont="1" applyFill="1" applyBorder="1" applyAlignment="1">
      <alignment horizontal="center" vertical="center" wrapText="1"/>
    </xf>
    <xf numFmtId="0" fontId="19" fillId="0" borderId="21" xfId="0" applyFont="1" applyFill="1" applyBorder="1" applyAlignment="1">
      <alignment horizontal="center" vertical="center"/>
    </xf>
    <xf numFmtId="0" fontId="22" fillId="0" borderId="21" xfId="0" applyFont="1" applyBorder="1" applyAlignment="1">
      <alignment horizontal="center" vertical="center"/>
    </xf>
    <xf numFmtId="181" fontId="25" fillId="33" borderId="20" xfId="50" applyNumberFormat="1" applyFont="1" applyFill="1" applyBorder="1" applyAlignment="1" applyProtection="1">
      <alignment horizontal="right" vertical="center" shrinkToFit="1"/>
      <protection locked="0"/>
    </xf>
    <xf numFmtId="181" fontId="25" fillId="33" borderId="12" xfId="50" applyNumberFormat="1" applyFont="1" applyFill="1" applyBorder="1" applyAlignment="1" applyProtection="1">
      <alignment horizontal="right" vertical="center" shrinkToFit="1"/>
      <protection locked="0"/>
    </xf>
    <xf numFmtId="0" fontId="19" fillId="0" borderId="1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4" xfId="0" applyFont="1" applyBorder="1" applyAlignment="1">
      <alignment horizontal="center" vertical="center" shrinkToFit="1"/>
    </xf>
    <xf numFmtId="0" fontId="30" fillId="0" borderId="20" xfId="0" applyFont="1" applyBorder="1" applyAlignment="1">
      <alignment horizontal="center" vertical="center" wrapText="1" shrinkToFit="1"/>
    </xf>
    <xf numFmtId="0" fontId="30" fillId="0" borderId="12" xfId="0" applyFont="1" applyBorder="1" applyAlignment="1">
      <alignment horizontal="center" vertical="center" wrapText="1" shrinkToFit="1"/>
    </xf>
    <xf numFmtId="0" fontId="30" fillId="0" borderId="22" xfId="0" applyFont="1" applyBorder="1" applyAlignment="1">
      <alignment horizontal="center" vertical="center" wrapText="1" shrinkToFit="1"/>
    </xf>
    <xf numFmtId="182" fontId="25" fillId="0" borderId="20" xfId="50" applyNumberFormat="1" applyFont="1" applyFill="1" applyBorder="1" applyAlignment="1" applyProtection="1">
      <alignment horizontal="right" vertical="center" shrinkToFit="1"/>
      <protection locked="0"/>
    </xf>
    <xf numFmtId="182" fontId="25" fillId="0" borderId="12" xfId="50" applyNumberFormat="1" applyFont="1" applyFill="1" applyBorder="1" applyAlignment="1" applyProtection="1">
      <alignment horizontal="right" vertical="center" shrinkToFit="1"/>
      <protection locked="0"/>
    </xf>
    <xf numFmtId="181" fontId="25" fillId="0" borderId="20" xfId="50" applyNumberFormat="1" applyFont="1" applyFill="1" applyBorder="1" applyAlignment="1">
      <alignment horizontal="right" vertical="center" shrinkToFit="1"/>
    </xf>
    <xf numFmtId="181" fontId="25" fillId="0" borderId="12" xfId="50" applyNumberFormat="1" applyFont="1" applyFill="1" applyBorder="1" applyAlignment="1">
      <alignment horizontal="right" vertical="center" shrinkToFit="1"/>
    </xf>
    <xf numFmtId="181" fontId="25" fillId="33" borderId="15" xfId="50" applyNumberFormat="1" applyFont="1" applyFill="1" applyBorder="1" applyAlignment="1" applyProtection="1">
      <alignment horizontal="right" vertical="center" shrinkToFit="1"/>
      <protection locked="0"/>
    </xf>
    <xf numFmtId="181" fontId="25" fillId="33" borderId="13" xfId="50" applyNumberFormat="1" applyFont="1" applyFill="1" applyBorder="1" applyAlignment="1" applyProtection="1">
      <alignment horizontal="right" vertical="center" shrinkToFit="1"/>
      <protection locked="0"/>
    </xf>
    <xf numFmtId="0" fontId="19" fillId="0" borderId="20" xfId="0" applyFont="1" applyBorder="1" applyAlignment="1">
      <alignment vertical="center" shrinkToFit="1"/>
    </xf>
    <xf numFmtId="0" fontId="19" fillId="0" borderId="12" xfId="0" applyFont="1" applyBorder="1" applyAlignment="1">
      <alignment horizontal="left" vertical="center" shrinkToFit="1"/>
    </xf>
    <xf numFmtId="0" fontId="19" fillId="0" borderId="22" xfId="0" applyFont="1" applyBorder="1" applyAlignment="1">
      <alignment horizontal="left" vertical="center" shrinkToFit="1"/>
    </xf>
    <xf numFmtId="181" fontId="25" fillId="0" borderId="64" xfId="0" applyNumberFormat="1" applyFont="1" applyBorder="1" applyAlignment="1">
      <alignment horizontal="right" vertical="center" shrinkToFit="1"/>
    </xf>
    <xf numFmtId="181" fontId="25" fillId="0" borderId="65" xfId="0" applyNumberFormat="1" applyFont="1" applyBorder="1" applyAlignment="1">
      <alignment horizontal="right" vertical="center" shrinkToFit="1"/>
    </xf>
    <xf numFmtId="181" fontId="25" fillId="0" borderId="66" xfId="0" applyNumberFormat="1" applyFont="1" applyBorder="1" applyAlignment="1">
      <alignment horizontal="right" vertical="center" shrinkToFit="1"/>
    </xf>
    <xf numFmtId="181" fontId="25" fillId="0" borderId="20" xfId="0" applyNumberFormat="1" applyFont="1" applyFill="1" applyBorder="1" applyAlignment="1">
      <alignment horizontal="right" vertical="center" shrinkToFit="1"/>
    </xf>
    <xf numFmtId="181" fontId="25" fillId="0" borderId="12" xfId="0" applyNumberFormat="1" applyFont="1" applyFill="1" applyBorder="1" applyAlignment="1">
      <alignment horizontal="right" vertical="center" shrinkToFit="1"/>
    </xf>
    <xf numFmtId="0" fontId="30" fillId="0" borderId="15" xfId="0" applyFont="1" applyBorder="1" applyAlignment="1">
      <alignment horizontal="center" vertical="center" textRotation="255"/>
    </xf>
    <xf numFmtId="0" fontId="0" fillId="0" borderId="16"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30" fillId="0" borderId="67" xfId="0" applyFont="1" applyFill="1" applyBorder="1" applyAlignment="1">
      <alignment horizontal="center" vertical="center" textRotation="255"/>
    </xf>
    <xf numFmtId="0" fontId="30" fillId="0" borderId="19" xfId="0" applyFont="1" applyFill="1" applyBorder="1" applyAlignment="1">
      <alignment horizontal="center" vertical="center" textRotation="255"/>
    </xf>
    <xf numFmtId="0" fontId="19" fillId="0" borderId="0" xfId="0" applyFont="1" applyBorder="1" applyAlignment="1">
      <alignment vertical="center"/>
    </xf>
    <xf numFmtId="0" fontId="19" fillId="0" borderId="14" xfId="0" applyFont="1" applyBorder="1" applyAlignment="1">
      <alignment vertical="center"/>
    </xf>
    <xf numFmtId="0" fontId="19" fillId="0" borderId="0" xfId="0" applyFont="1" applyBorder="1" applyAlignment="1" applyProtection="1">
      <alignment vertical="center"/>
      <protection/>
    </xf>
    <xf numFmtId="0" fontId="19" fillId="0" borderId="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20" xfId="0" applyFont="1" applyFill="1" applyBorder="1" applyAlignment="1">
      <alignment vertical="center" wrapText="1"/>
    </xf>
    <xf numFmtId="0" fontId="19" fillId="0" borderId="12" xfId="0" applyFont="1" applyFill="1" applyBorder="1" applyAlignment="1">
      <alignment vertical="center" wrapText="1"/>
    </xf>
    <xf numFmtId="0" fontId="19" fillId="0" borderId="22" xfId="0" applyFont="1" applyFill="1" applyBorder="1" applyAlignment="1">
      <alignment vertical="center" wrapText="1"/>
    </xf>
    <xf numFmtId="0" fontId="19" fillId="0" borderId="10" xfId="0" applyFont="1" applyBorder="1" applyAlignment="1">
      <alignment horizontal="left" vertical="center" shrinkToFit="1"/>
    </xf>
    <xf numFmtId="0" fontId="30" fillId="0" borderId="68" xfId="0" applyFont="1" applyFill="1" applyBorder="1" applyAlignment="1">
      <alignment horizontal="center" vertical="center" textRotation="255"/>
    </xf>
    <xf numFmtId="0" fontId="96" fillId="0" borderId="0" xfId="0" applyFont="1" applyAlignment="1">
      <alignment vertical="top" wrapText="1"/>
    </xf>
    <xf numFmtId="179" fontId="25" fillId="0" borderId="20" xfId="0" applyNumberFormat="1" applyFont="1" applyFill="1" applyBorder="1" applyAlignment="1" applyProtection="1">
      <alignment vertical="center" shrinkToFit="1"/>
      <protection/>
    </xf>
    <xf numFmtId="179" fontId="25" fillId="0" borderId="12" xfId="0" applyNumberFormat="1" applyFont="1" applyFill="1" applyBorder="1" applyAlignment="1" applyProtection="1">
      <alignment vertical="center" shrinkToFit="1"/>
      <protection/>
    </xf>
    <xf numFmtId="0" fontId="19" fillId="36" borderId="20" xfId="0" applyFont="1" applyFill="1" applyBorder="1" applyAlignment="1" applyProtection="1">
      <alignment horizontal="center" vertical="center"/>
      <protection/>
    </xf>
    <xf numFmtId="0" fontId="19" fillId="36" borderId="12" xfId="0" applyFont="1" applyFill="1" applyBorder="1" applyAlignment="1" applyProtection="1">
      <alignment horizontal="center" vertical="center"/>
      <protection/>
    </xf>
    <xf numFmtId="0" fontId="19" fillId="36" borderId="22" xfId="0" applyFont="1" applyFill="1" applyBorder="1" applyAlignment="1" applyProtection="1">
      <alignment horizontal="center" vertical="center"/>
      <protection/>
    </xf>
    <xf numFmtId="179" fontId="120" fillId="0" borderId="13" xfId="0" applyNumberFormat="1" applyFont="1" applyBorder="1" applyAlignment="1">
      <alignment vertical="center" shrinkToFit="1"/>
    </xf>
    <xf numFmtId="0" fontId="96" fillId="0" borderId="13" xfId="0" applyFont="1" applyBorder="1" applyAlignment="1">
      <alignment horizontal="right" vertical="center" shrinkToFit="1"/>
    </xf>
    <xf numFmtId="181" fontId="25" fillId="33" borderId="20" xfId="0" applyNumberFormat="1" applyFont="1" applyFill="1" applyBorder="1" applyAlignment="1" applyProtection="1">
      <alignment horizontal="right" vertical="center" shrinkToFit="1"/>
      <protection locked="0"/>
    </xf>
    <xf numFmtId="181" fontId="25" fillId="33" borderId="12" xfId="0" applyNumberFormat="1" applyFont="1" applyFill="1" applyBorder="1" applyAlignment="1" applyProtection="1">
      <alignment horizontal="right" vertical="center" shrinkToFit="1"/>
      <protection locked="0"/>
    </xf>
    <xf numFmtId="0" fontId="19" fillId="36" borderId="12" xfId="0" applyFont="1" applyFill="1" applyBorder="1" applyAlignment="1" applyProtection="1">
      <alignment horizontal="left" vertical="center" shrinkToFit="1"/>
      <protection/>
    </xf>
    <xf numFmtId="0" fontId="19" fillId="36" borderId="22" xfId="0" applyFont="1" applyFill="1" applyBorder="1" applyAlignment="1" applyProtection="1">
      <alignment horizontal="left" vertical="center" shrinkToFit="1"/>
      <protection/>
    </xf>
    <xf numFmtId="0" fontId="30" fillId="0" borderId="67" xfId="79" applyFont="1" applyBorder="1" applyAlignment="1">
      <alignment horizontal="center" vertical="center" textRotation="255"/>
      <protection/>
    </xf>
    <xf numFmtId="0" fontId="30" fillId="0" borderId="19" xfId="79" applyFont="1" applyBorder="1" applyAlignment="1">
      <alignment horizontal="center" vertical="center" textRotation="255"/>
      <protection/>
    </xf>
    <xf numFmtId="0" fontId="30" fillId="0" borderId="67" xfId="0" applyFont="1" applyBorder="1" applyAlignment="1">
      <alignment horizontal="center" vertical="center" textRotation="255"/>
    </xf>
    <xf numFmtId="0" fontId="30" fillId="0" borderId="19" xfId="0" applyFont="1" applyBorder="1" applyAlignment="1">
      <alignment horizontal="center" vertical="center" textRotation="255"/>
    </xf>
    <xf numFmtId="0" fontId="19" fillId="0" borderId="10" xfId="0" applyFont="1" applyBorder="1" applyAlignment="1">
      <alignment vertical="center" shrinkToFit="1"/>
    </xf>
    <xf numFmtId="0" fontId="19" fillId="0" borderId="18"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0" fontId="19" fillId="0" borderId="10" xfId="0" applyFont="1" applyFill="1" applyBorder="1" applyAlignment="1" applyProtection="1">
      <alignment vertical="center" wrapText="1"/>
      <protection locked="0"/>
    </xf>
    <xf numFmtId="0" fontId="19" fillId="0" borderId="11"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10" xfId="79" applyFont="1" applyBorder="1" applyAlignment="1">
      <alignment vertical="center" shrinkToFit="1"/>
      <protection/>
    </xf>
    <xf numFmtId="0" fontId="19" fillId="0" borderId="11" xfId="79" applyFont="1" applyBorder="1" applyAlignment="1">
      <alignment vertical="center" shrinkToFit="1"/>
      <protection/>
    </xf>
    <xf numFmtId="0" fontId="19" fillId="0" borderId="15" xfId="0" applyFont="1" applyFill="1" applyBorder="1" applyAlignment="1">
      <alignment vertical="center"/>
    </xf>
    <xf numFmtId="0" fontId="19" fillId="0" borderId="13" xfId="0" applyFont="1" applyFill="1" applyBorder="1" applyAlignment="1">
      <alignment vertical="center"/>
    </xf>
    <xf numFmtId="0" fontId="19" fillId="0" borderId="16" xfId="0" applyFont="1" applyFill="1" applyBorder="1" applyAlignment="1">
      <alignment vertical="center"/>
    </xf>
    <xf numFmtId="0" fontId="19" fillId="0" borderId="15" xfId="79" applyFont="1" applyBorder="1" applyAlignment="1">
      <alignment vertical="center" wrapText="1" shrinkToFit="1"/>
      <protection/>
    </xf>
    <xf numFmtId="0" fontId="19" fillId="0" borderId="13" xfId="79" applyFont="1" applyBorder="1" applyAlignment="1">
      <alignment vertical="center" wrapText="1" shrinkToFit="1"/>
      <protection/>
    </xf>
    <xf numFmtId="0" fontId="19" fillId="0" borderId="16" xfId="79" applyFont="1" applyBorder="1" applyAlignment="1">
      <alignment vertical="center" wrapText="1" shrinkToFit="1"/>
      <protection/>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19" fillId="0" borderId="11" xfId="0" applyFont="1" applyFill="1" applyBorder="1" applyAlignment="1">
      <alignment vertical="center" shrinkToFit="1"/>
    </xf>
    <xf numFmtId="0" fontId="42" fillId="0" borderId="0" xfId="0" applyFont="1" applyAlignment="1">
      <alignment vertical="center"/>
    </xf>
    <xf numFmtId="0" fontId="42" fillId="0" borderId="18" xfId="0" applyFont="1" applyFill="1" applyBorder="1" applyAlignment="1" applyProtection="1">
      <alignment vertical="center" wrapText="1"/>
      <protection/>
    </xf>
    <xf numFmtId="0" fontId="34" fillId="0" borderId="21" xfId="0" applyFont="1" applyFill="1" applyBorder="1" applyAlignment="1" applyProtection="1">
      <alignment horizontal="center" vertical="center"/>
      <protection locked="0"/>
    </xf>
    <xf numFmtId="0" fontId="30" fillId="0" borderId="0" xfId="0" applyFont="1" applyFill="1" applyBorder="1" applyAlignment="1">
      <alignment vertical="center" shrinkToFit="1"/>
    </xf>
    <xf numFmtId="0" fontId="30" fillId="0" borderId="14" xfId="0" applyFont="1" applyFill="1" applyBorder="1" applyAlignment="1">
      <alignment vertical="center" shrinkToFi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0" xfId="0" applyFont="1" applyFill="1" applyBorder="1" applyAlignment="1">
      <alignment vertical="center" shrinkToFit="1"/>
    </xf>
    <xf numFmtId="0" fontId="8" fillId="0" borderId="21" xfId="0" applyFont="1" applyBorder="1" applyAlignment="1">
      <alignment horizontal="center" vertical="center"/>
    </xf>
    <xf numFmtId="0" fontId="8" fillId="0" borderId="20"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shrinkToFit="1"/>
    </xf>
    <xf numFmtId="0" fontId="8" fillId="0" borderId="22" xfId="0" applyNumberFormat="1" applyFont="1" applyFill="1" applyBorder="1" applyAlignment="1">
      <alignment horizontal="center" vertical="center" shrinkToFi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3 2" xfId="72"/>
    <cellStyle name="標準 3 2 2" xfId="73"/>
    <cellStyle name="標準 3 2 2 2" xfId="74"/>
    <cellStyle name="標準 3 2 3" xfId="75"/>
    <cellStyle name="標準 3 2_様式第1-3号（活動計画 ）" xfId="76"/>
    <cellStyle name="標準 3_様式第1-3号（活動計画 ）" xfId="77"/>
    <cellStyle name="標準_【添付様式９】190330" xfId="78"/>
    <cellStyle name="標準_活動指針チェック表(記載例）181118_活動計画の記載要領v9（181214）別添３と５修正" xfId="79"/>
    <cellStyle name="良い" xfId="80"/>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19050</xdr:rowOff>
    </xdr:from>
    <xdr:ext cx="6734175" cy="361950"/>
    <xdr:sp>
      <xdr:nvSpPr>
        <xdr:cNvPr id="1" name="正方形/長方形 1"/>
        <xdr:cNvSpPr>
          <a:spLocks/>
        </xdr:cNvSpPr>
      </xdr:nvSpPr>
      <xdr:spPr>
        <a:xfrm>
          <a:off x="200025" y="19050"/>
          <a:ext cx="6734175" cy="361950"/>
        </a:xfrm>
        <a:prstGeom prst="rect">
          <a:avLst/>
        </a:prstGeom>
        <a:solidFill>
          <a:srgbClr val="000000"/>
        </a:solidFill>
        <a:ln w="25400" cmpd="sng">
          <a:noFill/>
        </a:ln>
      </xdr:spPr>
      <xdr:txBody>
        <a:bodyPr vertOverflow="clip" wrap="square" lIns="91440" tIns="0" rIns="91440" bIns="0" anchor="ctr"/>
        <a:p>
          <a:pPr algn="l">
            <a:defRPr/>
          </a:pPr>
          <a:r>
            <a:rPr lang="en-US" cap="none" sz="18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latin typeface="ＭＳ Ｐゴシック"/>
              <a:ea typeface="ＭＳ Ｐゴシック"/>
              <a:cs typeface="ＭＳ Ｐゴシック"/>
            </a:rPr>
            <a:t> </a:t>
          </a:r>
          <a:r>
            <a:rPr lang="en-US" cap="none" sz="1800" b="1" i="0" u="none" baseline="0">
              <a:solidFill>
                <a:srgbClr val="FFFFFF"/>
              </a:solidFill>
              <a:latin typeface="ＭＳ Ｐゴシック"/>
              <a:ea typeface="ＭＳ Ｐゴシック"/>
              <a:cs typeface="ＭＳ Ｐゴシック"/>
            </a:rPr>
            <a:t>最初に黄色</a:t>
          </a:r>
          <a:r>
            <a:rPr lang="en-US" cap="none" sz="1800" b="1" i="0" u="none" baseline="0">
              <a:solidFill>
                <a:srgbClr val="FFFFFF"/>
              </a:solidFill>
              <a:latin typeface="ＭＳ Ｐゴシック"/>
              <a:ea typeface="ＭＳ Ｐゴシック"/>
              <a:cs typeface="ＭＳ Ｐゴシック"/>
            </a:rPr>
            <a:t>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2258675" cy="504825"/>
    <xdr:sp>
      <xdr:nvSpPr>
        <xdr:cNvPr id="1" name="正方形/長方形 2"/>
        <xdr:cNvSpPr>
          <a:spLocks/>
        </xdr:cNvSpPr>
      </xdr:nvSpPr>
      <xdr:spPr>
        <a:xfrm>
          <a:off x="0" y="0"/>
          <a:ext cx="12258675" cy="504825"/>
        </a:xfrm>
        <a:prstGeom prst="rect">
          <a:avLst/>
        </a:prstGeom>
        <a:solidFill>
          <a:srgbClr val="000000"/>
        </a:solidFill>
        <a:ln w="25400" cmpd="sng">
          <a:noFill/>
        </a:ln>
      </xdr:spPr>
      <xdr:txBody>
        <a:bodyPr vertOverflow="clip" wrap="square" lIns="91440" tIns="0" rIns="91440" bIns="0" anchor="ctr"/>
        <a:p>
          <a:pPr algn="l">
            <a:defRPr/>
          </a:pPr>
          <a:r>
            <a:rPr lang="en-US" cap="none" sz="2800" b="1" i="0" u="none" baseline="0">
              <a:solidFill>
                <a:srgbClr val="FFFFFF"/>
              </a:solidFill>
              <a:latin typeface="ＭＳ Ｐゴシック"/>
              <a:ea typeface="ＭＳ Ｐゴシック"/>
              <a:cs typeface="ＭＳ Ｐゴシック"/>
            </a:rPr>
            <a:t>○</a:t>
          </a:r>
          <a:r>
            <a:rPr lang="en-US" cap="none" sz="2800" b="1" i="0" u="none" baseline="0">
              <a:solidFill>
                <a:srgbClr val="FFFFFF"/>
              </a:solidFill>
            </a:rPr>
            <a:t> </a:t>
          </a:r>
          <a:r>
            <a:rPr lang="en-US" cap="none" sz="2800" b="1" i="0" u="none" baseline="0">
              <a:solidFill>
                <a:srgbClr val="FFFF00"/>
              </a:solidFill>
              <a:latin typeface="ＭＳ Ｐゴシック"/>
              <a:ea typeface="ＭＳ Ｐゴシック"/>
              <a:cs typeface="ＭＳ Ｐゴシック"/>
            </a:rPr>
            <a:t>該当する区分を選択</a:t>
          </a:r>
          <a:r>
            <a:rPr lang="en-US" cap="none" sz="2800" b="1" i="0" u="none" baseline="0">
              <a:solidFill>
                <a:srgbClr val="FFFFFF"/>
              </a:solidFill>
              <a:latin typeface="ＭＳ Ｐゴシック"/>
              <a:ea typeface="ＭＳ Ｐゴシック"/>
              <a:cs typeface="ＭＳ Ｐゴシック"/>
            </a:rPr>
            <a:t>し、</a:t>
          </a:r>
          <a:r>
            <a:rPr lang="en-US" cap="none" sz="2800" b="1" i="0" u="none" baseline="0">
              <a:solidFill>
                <a:srgbClr val="FFFF00"/>
              </a:solidFill>
              <a:latin typeface="ＭＳ Ｐゴシック"/>
              <a:ea typeface="ＭＳ Ｐゴシック"/>
              <a:cs typeface="ＭＳ Ｐゴシック"/>
            </a:rPr>
            <a:t>黄色</a:t>
          </a:r>
          <a:r>
            <a:rPr lang="en-US" cap="none" sz="28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105</xdr:row>
      <xdr:rowOff>0</xdr:rowOff>
    </xdr:from>
    <xdr:to>
      <xdr:col>19</xdr:col>
      <xdr:colOff>0</xdr:colOff>
      <xdr:row>106</xdr:row>
      <xdr:rowOff>152400</xdr:rowOff>
    </xdr:to>
    <xdr:sp>
      <xdr:nvSpPr>
        <xdr:cNvPr id="1" name="下矢印 2"/>
        <xdr:cNvSpPr>
          <a:spLocks/>
        </xdr:cNvSpPr>
      </xdr:nvSpPr>
      <xdr:spPr>
        <a:xfrm>
          <a:off x="5210175" y="34061400"/>
          <a:ext cx="1409700" cy="466725"/>
        </a:xfrm>
        <a:prstGeom prst="downArrow">
          <a:avLst>
            <a:gd name="adj" fmla="val -1081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2258675" cy="504825"/>
    <xdr:sp>
      <xdr:nvSpPr>
        <xdr:cNvPr id="2" name="正方形/長方形 4"/>
        <xdr:cNvSpPr>
          <a:spLocks/>
        </xdr:cNvSpPr>
      </xdr:nvSpPr>
      <xdr:spPr>
        <a:xfrm>
          <a:off x="0" y="0"/>
          <a:ext cx="12258675" cy="504825"/>
        </a:xfrm>
        <a:prstGeom prst="rect">
          <a:avLst/>
        </a:prstGeom>
        <a:solidFill>
          <a:srgbClr val="000000"/>
        </a:solidFill>
        <a:ln w="25400" cmpd="sng">
          <a:noFill/>
        </a:ln>
      </xdr:spPr>
      <xdr:txBody>
        <a:bodyPr vertOverflow="clip" wrap="square" lIns="91440" tIns="0" rIns="91440" bIns="0" anchor="ctr"/>
        <a:p>
          <a:pPr algn="l">
            <a:defRPr/>
          </a:pPr>
          <a:r>
            <a:rPr lang="en-US" cap="none" sz="2800" b="1" i="0" u="none" baseline="0">
              <a:solidFill>
                <a:srgbClr val="FFFFFF"/>
              </a:solidFill>
              <a:latin typeface="ＭＳ Ｐゴシック"/>
              <a:ea typeface="ＭＳ Ｐゴシック"/>
              <a:cs typeface="ＭＳ Ｐゴシック"/>
            </a:rPr>
            <a:t>○</a:t>
          </a:r>
          <a:r>
            <a:rPr lang="en-US" cap="none" sz="2800" b="1" i="0" u="none" baseline="0">
              <a:solidFill>
                <a:srgbClr val="FFFFFF"/>
              </a:solidFill>
            </a:rPr>
            <a:t> </a:t>
          </a:r>
          <a:r>
            <a:rPr lang="en-US" cap="none" sz="2800" b="1" i="0" u="none" baseline="0">
              <a:solidFill>
                <a:srgbClr val="FFFFFF"/>
              </a:solidFill>
              <a:latin typeface="ＭＳ Ｐゴシック"/>
              <a:ea typeface="ＭＳ Ｐゴシック"/>
              <a:cs typeface="ＭＳ Ｐゴシック"/>
            </a:rPr>
            <a:t>必ず取り</a:t>
          </a:r>
          <a:r>
            <a:rPr lang="en-US" cap="none" sz="2800" b="1" i="0" u="none" baseline="0">
              <a:solidFill>
                <a:srgbClr val="FFFF00"/>
              </a:solidFill>
              <a:latin typeface="ＭＳ Ｐゴシック"/>
              <a:ea typeface="ＭＳ Ｐゴシック"/>
              <a:cs typeface="ＭＳ Ｐゴシック"/>
            </a:rPr>
            <a:t>組む活動にチェックし、</a:t>
          </a:r>
          <a:r>
            <a:rPr lang="en-US" cap="none" sz="2800" b="1" i="0" u="none" baseline="0">
              <a:solidFill>
                <a:srgbClr val="FFFF00"/>
              </a:solidFill>
              <a:latin typeface="ＭＳ Ｐゴシック"/>
              <a:ea typeface="ＭＳ Ｐゴシック"/>
              <a:cs typeface="ＭＳ Ｐゴシック"/>
            </a:rPr>
            <a:t>黄色</a:t>
          </a:r>
          <a:r>
            <a:rPr lang="en-US" cap="none" sz="28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twoCellAnchor>
    <xdr:from>
      <xdr:col>6</xdr:col>
      <xdr:colOff>228600</xdr:colOff>
      <xdr:row>161</xdr:row>
      <xdr:rowOff>0</xdr:rowOff>
    </xdr:from>
    <xdr:to>
      <xdr:col>7</xdr:col>
      <xdr:colOff>85725</xdr:colOff>
      <xdr:row>162</xdr:row>
      <xdr:rowOff>133350</xdr:rowOff>
    </xdr:to>
    <xdr:grpSp>
      <xdr:nvGrpSpPr>
        <xdr:cNvPr id="3" name="グループ化 22"/>
        <xdr:cNvGrpSpPr>
          <a:grpSpLocks/>
        </xdr:cNvGrpSpPr>
      </xdr:nvGrpSpPr>
      <xdr:grpSpPr>
        <a:xfrm>
          <a:off x="2266950" y="48901350"/>
          <a:ext cx="209550" cy="381000"/>
          <a:chOff x="2267857" y="58041752"/>
          <a:chExt cx="207033" cy="377675"/>
        </a:xfrm>
        <a:solidFill>
          <a:srgbClr val="FFFFFF"/>
        </a:solidFill>
      </xdr:grpSpPr>
      <xdr:sp>
        <xdr:nvSpPr>
          <xdr:cNvPr id="4" name="直線コネクタ 6"/>
          <xdr:cNvSpPr>
            <a:spLocks/>
          </xdr:cNvSpPr>
        </xdr:nvSpPr>
        <xdr:spPr>
          <a:xfrm>
            <a:off x="2267857" y="58041752"/>
            <a:ext cx="0" cy="3776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7"/>
          <xdr:cNvSpPr>
            <a:spLocks/>
          </xdr:cNvSpPr>
        </xdr:nvSpPr>
        <xdr:spPr>
          <a:xfrm flipH="1">
            <a:off x="2267857" y="58419427"/>
            <a:ext cx="20703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13"/>
          <xdr:cNvSpPr>
            <a:spLocks/>
          </xdr:cNvSpPr>
        </xdr:nvSpPr>
        <xdr:spPr>
          <a:xfrm flipH="1">
            <a:off x="2267857" y="58173938"/>
            <a:ext cx="20703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5</xdr:col>
      <xdr:colOff>352425</xdr:colOff>
      <xdr:row>184</xdr:row>
      <xdr:rowOff>9525</xdr:rowOff>
    </xdr:from>
    <xdr:ext cx="9867900" cy="552450"/>
    <xdr:sp>
      <xdr:nvSpPr>
        <xdr:cNvPr id="7" name="テキスト ボックス 26"/>
        <xdr:cNvSpPr txBox="1">
          <a:spLocks noChangeArrowheads="1"/>
        </xdr:cNvSpPr>
      </xdr:nvSpPr>
      <xdr:spPr>
        <a:xfrm>
          <a:off x="2038350" y="54959250"/>
          <a:ext cx="9867900" cy="552450"/>
        </a:xfrm>
        <a:prstGeom prst="rect">
          <a:avLst/>
        </a:prstGeom>
        <a:noFill/>
        <a:ln w="9525" cmpd="sng">
          <a:noFill/>
        </a:ln>
      </xdr:spPr>
      <xdr:txBody>
        <a:bodyPr vertOverflow="clip" wrap="square" lIns="91440" tIns="0" rIns="9144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経過措置として、農地・水保全管理支払交付金実施要綱（平成</a:t>
          </a:r>
          <a:r>
            <a:rPr lang="en-US" cap="none" sz="1100" b="0" i="0" u="none" baseline="0">
              <a:solidFill>
                <a:srgbClr val="FF0000"/>
              </a:solidFill>
              <a:latin typeface="ＭＳ Ｐゴシック"/>
              <a:ea typeface="ＭＳ Ｐゴシック"/>
              <a:cs typeface="ＭＳ Ｐゴシック"/>
            </a:rPr>
            <a:t>24</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ＭＳ Ｐゴシック"/>
              <a:ea typeface="ＭＳ Ｐゴシック"/>
              <a:cs typeface="ＭＳ Ｐゴシック"/>
            </a:rPr>
            <a:t>4</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6</a:t>
          </a:r>
          <a:r>
            <a:rPr lang="en-US" cap="none" sz="1100" b="0" i="0" u="none" baseline="0">
              <a:solidFill>
                <a:srgbClr val="FF0000"/>
              </a:solidFill>
              <a:latin typeface="ＭＳ Ｐゴシック"/>
              <a:ea typeface="ＭＳ Ｐゴシック"/>
              <a:cs typeface="ＭＳ Ｐゴシック"/>
            </a:rPr>
            <a:t>日</a:t>
          </a:r>
          <a:r>
            <a:rPr lang="en-US" cap="none" sz="1100" b="0" i="0" u="none" baseline="0">
              <a:solidFill>
                <a:srgbClr val="FF0000"/>
              </a:solidFill>
              <a:latin typeface="ＭＳ Ｐゴシック"/>
              <a:ea typeface="ＭＳ Ｐゴシック"/>
              <a:cs typeface="ＭＳ Ｐゴシック"/>
            </a:rPr>
            <a:t>23</a:t>
          </a:r>
          <a:r>
            <a:rPr lang="en-US" cap="none" sz="1100" b="0" i="0" u="none" baseline="0">
              <a:solidFill>
                <a:srgbClr val="FF0000"/>
              </a:solidFill>
              <a:latin typeface="ＭＳ Ｐゴシック"/>
              <a:ea typeface="ＭＳ Ｐゴシック"/>
              <a:cs typeface="ＭＳ Ｐゴシック"/>
            </a:rPr>
            <a:t>農振第</a:t>
          </a:r>
          <a:r>
            <a:rPr lang="en-US" cap="none" sz="1100" b="0" i="0" u="none" baseline="0">
              <a:solidFill>
                <a:srgbClr val="FF0000"/>
              </a:solidFill>
              <a:latin typeface="ＭＳ Ｐゴシック"/>
              <a:ea typeface="ＭＳ Ｐゴシック"/>
              <a:cs typeface="ＭＳ Ｐゴシック"/>
            </a:rPr>
            <a:t>2342</a:t>
          </a:r>
          <a:r>
            <a:rPr lang="en-US" cap="none" sz="1100" b="0" i="0" u="none" baseline="0">
              <a:solidFill>
                <a:srgbClr val="FF0000"/>
              </a:solidFill>
              <a:latin typeface="ＭＳ Ｐゴシック"/>
              <a:ea typeface="ＭＳ Ｐゴシック"/>
              <a:cs typeface="ＭＳ Ｐゴシック"/>
            </a:rPr>
            <a:t>号農林水産事務次官依命通知）に基づく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向上活動支援交付金の活動計画により実施する場合はチェックを入れる。</a:t>
          </a:r>
        </a:p>
      </xdr:txBody>
    </xdr:sp>
    <xdr:clientData/>
  </xdr:oneCellAnchor>
  <xdr:oneCellAnchor>
    <xdr:from>
      <xdr:col>2</xdr:col>
      <xdr:colOff>0</xdr:colOff>
      <xdr:row>191</xdr:row>
      <xdr:rowOff>133350</xdr:rowOff>
    </xdr:from>
    <xdr:ext cx="9867900" cy="495300"/>
    <xdr:sp>
      <xdr:nvSpPr>
        <xdr:cNvPr id="8" name="テキスト ボックス 27"/>
        <xdr:cNvSpPr txBox="1">
          <a:spLocks noChangeArrowheads="1"/>
        </xdr:cNvSpPr>
      </xdr:nvSpPr>
      <xdr:spPr>
        <a:xfrm>
          <a:off x="628650" y="56664225"/>
          <a:ext cx="9867900" cy="495300"/>
        </a:xfrm>
        <a:prstGeom prst="rect">
          <a:avLst/>
        </a:prstGeom>
        <a:solidFill>
          <a:srgbClr val="FF0000"/>
        </a:solidFill>
        <a:ln w="12700" cmpd="sng">
          <a:noFill/>
        </a:ln>
      </xdr:spPr>
      <xdr:txBody>
        <a:bodyPr vertOverflow="clip" wrap="square" lIns="91440" tIns="0" rIns="91440" bIns="0" anchor="ctr"/>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　上記の内容に加え、実施要領第１の２の（４）又は第２の２の（４）に基づき、多面的機能支払の実施に関する基本方針に定められた活動内容を補完し、</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農業の多面的機能の維持・発揮に必要な共同活動を実施する場合は、その活動内容を、この活動計画書に記載してください。（別紙でも可）</a:t>
          </a:r>
        </a:p>
      </xdr:txBody>
    </xdr:sp>
    <xdr:clientData fPrintsWithSheet="0"/>
  </xdr:oneCellAnchor>
  <xdr:twoCellAnchor>
    <xdr:from>
      <xdr:col>35</xdr:col>
      <xdr:colOff>57150</xdr:colOff>
      <xdr:row>147</xdr:row>
      <xdr:rowOff>0</xdr:rowOff>
    </xdr:from>
    <xdr:to>
      <xdr:col>35</xdr:col>
      <xdr:colOff>209550</xdr:colOff>
      <xdr:row>150</xdr:row>
      <xdr:rowOff>0</xdr:rowOff>
    </xdr:to>
    <xdr:sp>
      <xdr:nvSpPr>
        <xdr:cNvPr id="9" name="右中かっこ 1"/>
        <xdr:cNvSpPr>
          <a:spLocks/>
        </xdr:cNvSpPr>
      </xdr:nvSpPr>
      <xdr:spPr>
        <a:xfrm>
          <a:off x="12315825" y="45424725"/>
          <a:ext cx="152400" cy="7429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133</xdr:row>
      <xdr:rowOff>0</xdr:rowOff>
    </xdr:from>
    <xdr:to>
      <xdr:col>35</xdr:col>
      <xdr:colOff>209550</xdr:colOff>
      <xdr:row>136</xdr:row>
      <xdr:rowOff>0</xdr:rowOff>
    </xdr:to>
    <xdr:sp>
      <xdr:nvSpPr>
        <xdr:cNvPr id="10" name="右中かっこ 14"/>
        <xdr:cNvSpPr>
          <a:spLocks/>
        </xdr:cNvSpPr>
      </xdr:nvSpPr>
      <xdr:spPr>
        <a:xfrm>
          <a:off x="12315825" y="41681400"/>
          <a:ext cx="152400" cy="7429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143</xdr:row>
      <xdr:rowOff>0</xdr:rowOff>
    </xdr:from>
    <xdr:to>
      <xdr:col>35</xdr:col>
      <xdr:colOff>219075</xdr:colOff>
      <xdr:row>146</xdr:row>
      <xdr:rowOff>0</xdr:rowOff>
    </xdr:to>
    <xdr:sp>
      <xdr:nvSpPr>
        <xdr:cNvPr id="11" name="右中かっこ 15"/>
        <xdr:cNvSpPr>
          <a:spLocks/>
        </xdr:cNvSpPr>
      </xdr:nvSpPr>
      <xdr:spPr>
        <a:xfrm>
          <a:off x="12315825" y="44434125"/>
          <a:ext cx="161925" cy="7429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158</xdr:row>
      <xdr:rowOff>0</xdr:rowOff>
    </xdr:from>
    <xdr:to>
      <xdr:col>35</xdr:col>
      <xdr:colOff>209550</xdr:colOff>
      <xdr:row>164</xdr:row>
      <xdr:rowOff>0</xdr:rowOff>
    </xdr:to>
    <xdr:sp>
      <xdr:nvSpPr>
        <xdr:cNvPr id="12" name="右中かっこ 16"/>
        <xdr:cNvSpPr>
          <a:spLocks/>
        </xdr:cNvSpPr>
      </xdr:nvSpPr>
      <xdr:spPr>
        <a:xfrm>
          <a:off x="12315825" y="48158400"/>
          <a:ext cx="152400" cy="1485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24</xdr:row>
      <xdr:rowOff>0</xdr:rowOff>
    </xdr:from>
    <xdr:to>
      <xdr:col>35</xdr:col>
      <xdr:colOff>219075</xdr:colOff>
      <xdr:row>27</xdr:row>
      <xdr:rowOff>0</xdr:rowOff>
    </xdr:to>
    <xdr:sp>
      <xdr:nvSpPr>
        <xdr:cNvPr id="13" name="右中かっこ 17"/>
        <xdr:cNvSpPr>
          <a:spLocks/>
        </xdr:cNvSpPr>
      </xdr:nvSpPr>
      <xdr:spPr>
        <a:xfrm>
          <a:off x="12315825" y="6800850"/>
          <a:ext cx="161925" cy="11430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xdr:row>
      <xdr:rowOff>0</xdr:rowOff>
    </xdr:from>
    <xdr:to>
      <xdr:col>35</xdr:col>
      <xdr:colOff>219075</xdr:colOff>
      <xdr:row>20</xdr:row>
      <xdr:rowOff>0</xdr:rowOff>
    </xdr:to>
    <xdr:sp>
      <xdr:nvSpPr>
        <xdr:cNvPr id="14" name="右中かっこ 21"/>
        <xdr:cNvSpPr>
          <a:spLocks/>
        </xdr:cNvSpPr>
      </xdr:nvSpPr>
      <xdr:spPr>
        <a:xfrm>
          <a:off x="12315825" y="4029075"/>
          <a:ext cx="161925" cy="1381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41</xdr:row>
      <xdr:rowOff>0</xdr:rowOff>
    </xdr:from>
    <xdr:to>
      <xdr:col>35</xdr:col>
      <xdr:colOff>219075</xdr:colOff>
      <xdr:row>44</xdr:row>
      <xdr:rowOff>0</xdr:rowOff>
    </xdr:to>
    <xdr:sp>
      <xdr:nvSpPr>
        <xdr:cNvPr id="15" name="右中かっこ 23"/>
        <xdr:cNvSpPr>
          <a:spLocks/>
        </xdr:cNvSpPr>
      </xdr:nvSpPr>
      <xdr:spPr>
        <a:xfrm>
          <a:off x="12315825" y="12344400"/>
          <a:ext cx="161925" cy="11430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151</xdr:row>
      <xdr:rowOff>38100</xdr:rowOff>
    </xdr:from>
    <xdr:to>
      <xdr:col>35</xdr:col>
      <xdr:colOff>219075</xdr:colOff>
      <xdr:row>155</xdr:row>
      <xdr:rowOff>0</xdr:rowOff>
    </xdr:to>
    <xdr:sp>
      <xdr:nvSpPr>
        <xdr:cNvPr id="16" name="右中かっこ 24"/>
        <xdr:cNvSpPr>
          <a:spLocks/>
        </xdr:cNvSpPr>
      </xdr:nvSpPr>
      <xdr:spPr>
        <a:xfrm>
          <a:off x="12315825" y="46453425"/>
          <a:ext cx="161925" cy="9525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168</xdr:row>
      <xdr:rowOff>0</xdr:rowOff>
    </xdr:from>
    <xdr:to>
      <xdr:col>35</xdr:col>
      <xdr:colOff>219075</xdr:colOff>
      <xdr:row>178</xdr:row>
      <xdr:rowOff>0</xdr:rowOff>
    </xdr:to>
    <xdr:sp>
      <xdr:nvSpPr>
        <xdr:cNvPr id="17" name="右中かっこ 25"/>
        <xdr:cNvSpPr>
          <a:spLocks/>
        </xdr:cNvSpPr>
      </xdr:nvSpPr>
      <xdr:spPr>
        <a:xfrm>
          <a:off x="12315825" y="50711100"/>
          <a:ext cx="161925" cy="24765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142875</xdr:colOff>
      <xdr:row>24</xdr:row>
      <xdr:rowOff>76200</xdr:rowOff>
    </xdr:from>
    <xdr:to>
      <xdr:col>54</xdr:col>
      <xdr:colOff>85725</xdr:colOff>
      <xdr:row>37</xdr:row>
      <xdr:rowOff>57150</xdr:rowOff>
    </xdr:to>
    <xdr:grpSp>
      <xdr:nvGrpSpPr>
        <xdr:cNvPr id="1" name="グループ化 27"/>
        <xdr:cNvGrpSpPr>
          <a:grpSpLocks/>
        </xdr:cNvGrpSpPr>
      </xdr:nvGrpSpPr>
      <xdr:grpSpPr>
        <a:xfrm>
          <a:off x="9144000" y="4629150"/>
          <a:ext cx="1743075" cy="2457450"/>
          <a:chOff x="9225455" y="4960552"/>
          <a:chExt cx="1759892" cy="2457412"/>
        </a:xfrm>
        <a:solidFill>
          <a:srgbClr val="FFFFFF"/>
        </a:solidFill>
      </xdr:grpSpPr>
      <xdr:sp>
        <xdr:nvSpPr>
          <xdr:cNvPr id="2" name="Rectangle 102"/>
          <xdr:cNvSpPr>
            <a:spLocks/>
          </xdr:cNvSpPr>
        </xdr:nvSpPr>
        <xdr:spPr>
          <a:xfrm>
            <a:off x="9225455" y="7147034"/>
            <a:ext cx="1759892" cy="2709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98"/>
          <xdr:cNvSpPr>
            <a:spLocks/>
          </xdr:cNvSpPr>
        </xdr:nvSpPr>
        <xdr:spPr>
          <a:xfrm>
            <a:off x="9225455" y="4960552"/>
            <a:ext cx="1759892" cy="218648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99"/>
          <xdr:cNvSpPr>
            <a:spLocks/>
          </xdr:cNvSpPr>
        </xdr:nvSpPr>
        <xdr:spPr>
          <a:xfrm>
            <a:off x="9225455" y="5231482"/>
            <a:ext cx="1759892" cy="27277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0"/>
          <xdr:cNvSpPr>
            <a:spLocks/>
          </xdr:cNvSpPr>
        </xdr:nvSpPr>
        <xdr:spPr>
          <a:xfrm>
            <a:off x="9225455" y="5776413"/>
            <a:ext cx="1759892" cy="28260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1"/>
          <xdr:cNvSpPr>
            <a:spLocks/>
          </xdr:cNvSpPr>
        </xdr:nvSpPr>
        <xdr:spPr>
          <a:xfrm>
            <a:off x="9225455" y="6330559"/>
            <a:ext cx="1759892" cy="2709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02"/>
          <xdr:cNvSpPr>
            <a:spLocks/>
          </xdr:cNvSpPr>
        </xdr:nvSpPr>
        <xdr:spPr>
          <a:xfrm>
            <a:off x="9225455" y="6875490"/>
            <a:ext cx="1759892" cy="2709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104"/>
          <xdr:cNvSpPr>
            <a:spLocks/>
          </xdr:cNvSpPr>
        </xdr:nvSpPr>
        <xdr:spPr>
          <a:xfrm>
            <a:off x="9296291" y="6398138"/>
            <a:ext cx="623882" cy="137001"/>
          </a:xfrm>
          <a:prstGeom prst="roundRect">
            <a:avLst/>
          </a:prstGeom>
          <a:solidFill>
            <a:srgbClr val="00CCFF">
              <a:alpha val="50000"/>
            </a:srgbClr>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105" descr="ひし形 (枠のみ)"/>
          <xdr:cNvSpPr>
            <a:spLocks/>
          </xdr:cNvSpPr>
        </xdr:nvSpPr>
        <xdr:spPr>
          <a:xfrm>
            <a:off x="9296291" y="6670911"/>
            <a:ext cx="623882" cy="135158"/>
          </a:xfrm>
          <a:prstGeom prst="roundRect">
            <a:avLst/>
          </a:prstGeom>
          <a:pattFill prst="openDmnd">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AutoShape 106"/>
          <xdr:cNvSpPr>
            <a:spLocks/>
          </xdr:cNvSpPr>
        </xdr:nvSpPr>
        <xdr:spPr>
          <a:xfrm>
            <a:off x="9296291" y="6943069"/>
            <a:ext cx="623882" cy="137001"/>
          </a:xfrm>
          <a:prstGeom prst="round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7"/>
          <xdr:cNvSpPr>
            <a:spLocks/>
          </xdr:cNvSpPr>
        </xdr:nvSpPr>
        <xdr:spPr>
          <a:xfrm>
            <a:off x="9306850" y="5640026"/>
            <a:ext cx="613762"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08"/>
          <xdr:cNvSpPr>
            <a:spLocks/>
          </xdr:cNvSpPr>
        </xdr:nvSpPr>
        <xdr:spPr>
          <a:xfrm>
            <a:off x="9306850" y="5913414"/>
            <a:ext cx="613762" cy="0"/>
          </a:xfrm>
          <a:prstGeom prst="lin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9"/>
          <xdr:cNvSpPr>
            <a:spLocks/>
          </xdr:cNvSpPr>
        </xdr:nvSpPr>
        <xdr:spPr>
          <a:xfrm>
            <a:off x="9306850" y="6194173"/>
            <a:ext cx="613762" cy="0"/>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110"/>
          <xdr:cNvSpPr>
            <a:spLocks/>
          </xdr:cNvSpPr>
        </xdr:nvSpPr>
        <xdr:spPr>
          <a:xfrm>
            <a:off x="9225455" y="4960552"/>
            <a:ext cx="1759892" cy="266629"/>
          </a:xfrm>
          <a:prstGeom prst="wedgeRectCallout">
            <a:avLst>
              <a:gd name="adj1" fmla="val -2129"/>
              <a:gd name="adj2" fmla="val 0"/>
            </a:avLst>
          </a:prstGeom>
          <a:noFill/>
          <a:ln w="9525" cmpd="sng">
            <a:noFill/>
          </a:ln>
        </xdr:spPr>
        <xdr:txBody>
          <a:bodyPr vertOverflow="clip" wrap="square" lIns="0" tIns="0" rIns="0" bIns="0" anchor="ctr"/>
          <a:p>
            <a:pPr algn="ctr">
              <a:defRPr/>
            </a:pPr>
            <a:r>
              <a:rPr lang="en-US" cap="none" sz="1000" b="0" i="0" u="none" baseline="0">
                <a:solidFill>
                  <a:srgbClr val="000000"/>
                </a:solidFill>
              </a:rPr>
              <a:t>活動の対象となる資源</a:t>
            </a:r>
          </a:p>
        </xdr:txBody>
      </xdr:sp>
      <xdr:sp>
        <xdr:nvSpPr>
          <xdr:cNvPr id="15" name="AutoShape 111"/>
          <xdr:cNvSpPr>
            <a:spLocks/>
          </xdr:cNvSpPr>
        </xdr:nvSpPr>
        <xdr:spPr>
          <a:xfrm>
            <a:off x="10004207" y="5227181"/>
            <a:ext cx="981140" cy="276459"/>
          </a:xfrm>
          <a:prstGeom prst="wedgeRectCallout">
            <a:avLst>
              <a:gd name="adj1" fmla="val -1351"/>
              <a:gd name="adj2" fmla="val 1851"/>
            </a:avLst>
          </a:prstGeom>
          <a:noFill/>
          <a:ln w="9525" cmpd="sng">
            <a:noFill/>
          </a:ln>
        </xdr:spPr>
        <xdr:txBody>
          <a:bodyPr vertOverflow="clip" wrap="square" lIns="36000" tIns="0" rIns="0" bIns="0" anchor="ctr"/>
          <a:p>
            <a:pPr algn="l">
              <a:defRPr/>
            </a:pPr>
            <a:r>
              <a:rPr lang="en-US" cap="none" sz="800" b="0" i="0" u="none" baseline="0">
                <a:solidFill>
                  <a:srgbClr val="000000"/>
                </a:solidFill>
              </a:rPr>
              <a:t>農用地</a:t>
            </a:r>
          </a:p>
        </xdr:txBody>
      </xdr:sp>
      <xdr:sp>
        <xdr:nvSpPr>
          <xdr:cNvPr id="16" name="AutoShape 112"/>
          <xdr:cNvSpPr>
            <a:spLocks/>
          </xdr:cNvSpPr>
        </xdr:nvSpPr>
        <xdr:spPr>
          <a:xfrm>
            <a:off x="10004207" y="5503640"/>
            <a:ext cx="981140" cy="276459"/>
          </a:xfrm>
          <a:prstGeom prst="wedgeRectCallout">
            <a:avLst>
              <a:gd name="adj1" fmla="val -1351"/>
              <a:gd name="adj2" fmla="val -2000"/>
            </a:avLst>
          </a:prstGeom>
          <a:noFill/>
          <a:ln w="9525" cmpd="sng">
            <a:noFill/>
          </a:ln>
        </xdr:spPr>
        <xdr:txBody>
          <a:bodyPr vertOverflow="clip" wrap="square" lIns="36000" tIns="0" rIns="0" bIns="0" anchor="ctr"/>
          <a:p>
            <a:pPr algn="l">
              <a:defRPr/>
            </a:pPr>
            <a:r>
              <a:rPr lang="en-US" cap="none" sz="800" b="0" i="0" u="none" baseline="0">
                <a:solidFill>
                  <a:srgbClr val="000000"/>
                </a:solidFill>
              </a:rPr>
              <a:t>開水路</a:t>
            </a:r>
          </a:p>
        </xdr:txBody>
      </xdr:sp>
      <xdr:sp>
        <xdr:nvSpPr>
          <xdr:cNvPr id="17" name="AutoShape 113"/>
          <xdr:cNvSpPr>
            <a:spLocks/>
          </xdr:cNvSpPr>
        </xdr:nvSpPr>
        <xdr:spPr>
          <a:xfrm>
            <a:off x="10004207" y="5779485"/>
            <a:ext cx="981140" cy="276459"/>
          </a:xfrm>
          <a:prstGeom prst="wedgeRectCallout">
            <a:avLst>
              <a:gd name="adj1" fmla="val -1351"/>
              <a:gd name="adj2" fmla="val -2000"/>
            </a:avLst>
          </a:prstGeom>
          <a:noFill/>
          <a:ln w="9525" cmpd="sng">
            <a:noFill/>
          </a:ln>
        </xdr:spPr>
        <xdr:txBody>
          <a:bodyPr vertOverflow="clip" wrap="square" lIns="36000" tIns="0" rIns="0" bIns="0" anchor="ctr"/>
          <a:p>
            <a:pPr algn="l">
              <a:defRPr/>
            </a:pPr>
            <a:r>
              <a:rPr lang="en-US" cap="none" sz="800" b="0" i="0" u="none" baseline="0">
                <a:solidFill>
                  <a:srgbClr val="000000"/>
                </a:solidFill>
              </a:rPr>
              <a:t>パイプライン</a:t>
            </a:r>
          </a:p>
        </xdr:txBody>
      </xdr:sp>
      <xdr:sp>
        <xdr:nvSpPr>
          <xdr:cNvPr id="18" name="AutoShape 114"/>
          <xdr:cNvSpPr>
            <a:spLocks/>
          </xdr:cNvSpPr>
        </xdr:nvSpPr>
        <xdr:spPr>
          <a:xfrm>
            <a:off x="10004207" y="6055943"/>
            <a:ext cx="981140" cy="276459"/>
          </a:xfrm>
          <a:prstGeom prst="wedgeRectCallout">
            <a:avLst>
              <a:gd name="adj1" fmla="val -1351"/>
              <a:gd name="adj2" fmla="val -2000"/>
            </a:avLst>
          </a:prstGeom>
          <a:noFill/>
          <a:ln w="9525" cmpd="sng">
            <a:noFill/>
          </a:ln>
        </xdr:spPr>
        <xdr:txBody>
          <a:bodyPr vertOverflow="clip" wrap="square" lIns="36000" tIns="0" rIns="0" bIns="0" anchor="ctr"/>
          <a:p>
            <a:pPr algn="l">
              <a:defRPr/>
            </a:pPr>
            <a:r>
              <a:rPr lang="en-US" cap="none" sz="800" b="0" i="0" u="none" baseline="0">
                <a:solidFill>
                  <a:srgbClr val="000000"/>
                </a:solidFill>
              </a:rPr>
              <a:t>農道</a:t>
            </a:r>
          </a:p>
        </xdr:txBody>
      </xdr:sp>
      <xdr:sp>
        <xdr:nvSpPr>
          <xdr:cNvPr id="19" name="AutoShape 115"/>
          <xdr:cNvSpPr>
            <a:spLocks/>
          </xdr:cNvSpPr>
        </xdr:nvSpPr>
        <xdr:spPr>
          <a:xfrm>
            <a:off x="10004207" y="6332402"/>
            <a:ext cx="981140" cy="266629"/>
          </a:xfrm>
          <a:prstGeom prst="wedgeRectCallout">
            <a:avLst>
              <a:gd name="adj1" fmla="val -1351"/>
              <a:gd name="adj2" fmla="val -2000"/>
            </a:avLst>
          </a:prstGeom>
          <a:noFill/>
          <a:ln w="9525" cmpd="sng">
            <a:noFill/>
          </a:ln>
        </xdr:spPr>
        <xdr:txBody>
          <a:bodyPr vertOverflow="clip" wrap="square" lIns="36000" tIns="0" rIns="0" bIns="0" anchor="ctr"/>
          <a:p>
            <a:pPr algn="l">
              <a:defRPr/>
            </a:pPr>
            <a:r>
              <a:rPr lang="en-US" cap="none" sz="800" b="0" i="0" u="none" baseline="0">
                <a:solidFill>
                  <a:srgbClr val="000000"/>
                </a:solidFill>
              </a:rPr>
              <a:t>ため池</a:t>
            </a:r>
          </a:p>
        </xdr:txBody>
      </xdr:sp>
      <xdr:sp>
        <xdr:nvSpPr>
          <xdr:cNvPr id="20" name="AutoShape 116"/>
          <xdr:cNvSpPr>
            <a:spLocks/>
          </xdr:cNvSpPr>
        </xdr:nvSpPr>
        <xdr:spPr>
          <a:xfrm>
            <a:off x="10004207" y="6599031"/>
            <a:ext cx="981140" cy="276459"/>
          </a:xfrm>
          <a:prstGeom prst="wedgeRectCallout">
            <a:avLst>
              <a:gd name="adj1" fmla="val -1351"/>
              <a:gd name="adj2" fmla="val -2000"/>
            </a:avLst>
          </a:prstGeom>
          <a:noFill/>
          <a:ln w="9525" cmpd="sng">
            <a:noFill/>
          </a:ln>
        </xdr:spPr>
        <xdr:txBody>
          <a:bodyPr vertOverflow="clip" wrap="square" lIns="36000" tIns="0" rIns="0" bIns="0" anchor="ctr"/>
          <a:p>
            <a:pPr algn="l">
              <a:defRPr/>
            </a:pPr>
            <a:r>
              <a:rPr lang="en-US" cap="none" sz="800" b="0" i="0" u="none" baseline="0">
                <a:solidFill>
                  <a:srgbClr val="000000"/>
                </a:solidFill>
              </a:rPr>
              <a:t>遊休農地</a:t>
            </a:r>
          </a:p>
        </xdr:txBody>
      </xdr:sp>
      <xdr:sp>
        <xdr:nvSpPr>
          <xdr:cNvPr id="21" name="AutoShape 117"/>
          <xdr:cNvSpPr>
            <a:spLocks/>
          </xdr:cNvSpPr>
        </xdr:nvSpPr>
        <xdr:spPr>
          <a:xfrm>
            <a:off x="10004207" y="6874876"/>
            <a:ext cx="981140" cy="276459"/>
          </a:xfrm>
          <a:prstGeom prst="wedgeRectCallout">
            <a:avLst>
              <a:gd name="adj1" fmla="val -1351"/>
              <a:gd name="adj2" fmla="val -3847"/>
            </a:avLst>
          </a:prstGeom>
          <a:noFill/>
          <a:ln w="9525" cmpd="sng">
            <a:noFill/>
          </a:ln>
        </xdr:spPr>
        <xdr:txBody>
          <a:bodyPr vertOverflow="clip" wrap="square" lIns="36000" tIns="0" rIns="0" bIns="0" anchor="ctr"/>
          <a:p>
            <a:pPr algn="l">
              <a:defRPr/>
            </a:pPr>
            <a:r>
              <a:rPr lang="en-US" cap="none" sz="800" b="0" i="0" u="none" baseline="0">
                <a:solidFill>
                  <a:srgbClr val="000000"/>
                </a:solidFill>
              </a:rPr>
              <a:t>農村環境保全活動</a:t>
            </a:r>
            <a:r>
              <a:rPr lang="en-US" cap="none" sz="800" b="0" i="0" u="none" baseline="0">
                <a:solidFill>
                  <a:srgbClr val="000000"/>
                </a:solidFill>
              </a:rPr>
              <a:t>
</a:t>
            </a:r>
            <a:r>
              <a:rPr lang="en-US" cap="none" sz="800" b="0" i="0" u="none" baseline="0">
                <a:solidFill>
                  <a:srgbClr val="000000"/>
                </a:solidFill>
              </a:rPr>
              <a:t>の実施箇所</a:t>
            </a:r>
          </a:p>
        </xdr:txBody>
      </xdr:sp>
      <xdr:sp>
        <xdr:nvSpPr>
          <xdr:cNvPr id="22" name="AutoShape 118"/>
          <xdr:cNvSpPr>
            <a:spLocks/>
          </xdr:cNvSpPr>
        </xdr:nvSpPr>
        <xdr:spPr>
          <a:xfrm>
            <a:off x="9296291" y="5300904"/>
            <a:ext cx="623882" cy="135158"/>
          </a:xfrm>
          <a:prstGeom prst="roundRect">
            <a:avLst/>
          </a:prstGeom>
          <a:solidFill>
            <a:srgbClr val="00FF00">
              <a:alpha val="50000"/>
            </a:srgbClr>
          </a:solid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03"/>
          <xdr:cNvSpPr>
            <a:spLocks/>
          </xdr:cNvSpPr>
        </xdr:nvSpPr>
        <xdr:spPr>
          <a:xfrm>
            <a:off x="10001567" y="5231482"/>
            <a:ext cx="0" cy="217849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106"/>
          <xdr:cNvSpPr>
            <a:spLocks/>
          </xdr:cNvSpPr>
        </xdr:nvSpPr>
        <xdr:spPr>
          <a:xfrm>
            <a:off x="9296291" y="7212770"/>
            <a:ext cx="623882" cy="137001"/>
          </a:xfrm>
          <a:prstGeom prst="roundRect">
            <a:avLst/>
          </a:prstGeom>
          <a:noFill/>
          <a:ln w="1905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117"/>
          <xdr:cNvSpPr>
            <a:spLocks/>
          </xdr:cNvSpPr>
        </xdr:nvSpPr>
        <xdr:spPr>
          <a:xfrm>
            <a:off x="10004207" y="7151335"/>
            <a:ext cx="981140" cy="266629"/>
          </a:xfrm>
          <a:prstGeom prst="wedgeRectCallout">
            <a:avLst>
              <a:gd name="adj1" fmla="val -1351"/>
              <a:gd name="adj2" fmla="val -3847"/>
            </a:avLst>
          </a:prstGeom>
          <a:noFill/>
          <a:ln w="9525" cmpd="sng">
            <a:noFill/>
          </a:ln>
        </xdr:spPr>
        <xdr:txBody>
          <a:bodyPr vertOverflow="clip" wrap="square" lIns="36000" tIns="0" rIns="0" bIns="0" anchor="ctr"/>
          <a:p>
            <a:pPr algn="l">
              <a:defRPr/>
            </a:pPr>
            <a:r>
              <a:rPr lang="en-US" cap="none" sz="800" b="0" i="0" u="none" baseline="0">
                <a:solidFill>
                  <a:srgbClr val="000000"/>
                </a:solidFill>
              </a:rPr>
              <a:t>施設の長寿命化の</a:t>
            </a:r>
            <a:r>
              <a:rPr lang="en-US" cap="none" sz="800" b="0" i="0" u="none" baseline="0">
                <a:solidFill>
                  <a:srgbClr val="000000"/>
                </a:solidFill>
              </a:rPr>
              <a:t>
</a:t>
            </a:r>
            <a:r>
              <a:rPr lang="en-US" cap="none" sz="800" b="0" i="0" u="none" baseline="0">
                <a:solidFill>
                  <a:srgbClr val="000000"/>
                </a:solidFill>
              </a:rPr>
              <a:t>対象施設</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V13"/>
  <sheetViews>
    <sheetView showGridLines="0" zoomScaleSheetLayoutView="100" zoomScalePageLayoutView="0" workbookViewId="0" topLeftCell="A1">
      <pane ySplit="2" topLeftCell="A3" activePane="bottomLeft" state="frozen"/>
      <selection pane="topLeft" activeCell="A1" sqref="A1"/>
      <selection pane="bottomLeft" activeCell="C3" sqref="C3:X3"/>
    </sheetView>
  </sheetViews>
  <sheetFormatPr defaultColWidth="10.625" defaultRowHeight="15" customHeight="1"/>
  <cols>
    <col min="1" max="1" width="2.625" style="238" customWidth="1"/>
    <col min="2" max="2" width="30.625" style="238" customWidth="1"/>
    <col min="3" max="24" width="2.625" style="238" customWidth="1"/>
    <col min="25" max="16384" width="10.625" style="238" customWidth="1"/>
  </cols>
  <sheetData>
    <row r="1" spans="2:48" s="236" customFormat="1" ht="30" customHeight="1">
      <c r="B1" s="265"/>
      <c r="C1" s="265"/>
      <c r="D1" s="265"/>
      <c r="E1" s="265"/>
      <c r="F1" s="265"/>
      <c r="G1" s="265"/>
      <c r="H1" s="265"/>
      <c r="I1" s="265"/>
      <c r="J1" s="265"/>
      <c r="K1" s="265"/>
      <c r="L1" s="265"/>
      <c r="M1" s="265"/>
      <c r="N1" s="265"/>
      <c r="O1" s="265"/>
      <c r="P1" s="265"/>
      <c r="Q1" s="265"/>
      <c r="R1" s="265"/>
      <c r="S1" s="265"/>
      <c r="T1" s="265"/>
      <c r="U1" s="265"/>
      <c r="V1" s="265"/>
      <c r="W1" s="265"/>
      <c r="X1" s="265"/>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row>
    <row r="2" spans="2:48" s="236" customFormat="1" ht="4.5" customHeight="1" thickBot="1">
      <c r="B2" s="245"/>
      <c r="C2" s="245"/>
      <c r="D2" s="245"/>
      <c r="E2" s="245"/>
      <c r="F2" s="245"/>
      <c r="G2" s="245"/>
      <c r="H2" s="245"/>
      <c r="I2" s="245"/>
      <c r="J2" s="245"/>
      <c r="K2" s="245"/>
      <c r="L2" s="245"/>
      <c r="M2" s="245"/>
      <c r="N2" s="245"/>
      <c r="O2" s="245"/>
      <c r="P2" s="245"/>
      <c r="Q2" s="245"/>
      <c r="R2" s="245"/>
      <c r="S2" s="245"/>
      <c r="T2" s="245"/>
      <c r="U2" s="245"/>
      <c r="V2" s="245"/>
      <c r="W2" s="245"/>
      <c r="X2" s="245"/>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row>
    <row r="3" spans="2:24" ht="24.75" customHeight="1" thickTop="1">
      <c r="B3" s="247" t="s">
        <v>391</v>
      </c>
      <c r="C3" s="266" t="s">
        <v>404</v>
      </c>
      <c r="D3" s="267"/>
      <c r="E3" s="267"/>
      <c r="F3" s="267"/>
      <c r="G3" s="267"/>
      <c r="H3" s="267"/>
      <c r="I3" s="267"/>
      <c r="J3" s="267"/>
      <c r="K3" s="267"/>
      <c r="L3" s="267"/>
      <c r="M3" s="267"/>
      <c r="N3" s="267"/>
      <c r="O3" s="267"/>
      <c r="P3" s="267"/>
      <c r="Q3" s="267"/>
      <c r="R3" s="267"/>
      <c r="S3" s="267"/>
      <c r="T3" s="267"/>
      <c r="U3" s="267"/>
      <c r="V3" s="267"/>
      <c r="W3" s="267"/>
      <c r="X3" s="268"/>
    </row>
    <row r="4" spans="2:24" ht="24.75" customHeight="1">
      <c r="B4" s="248" t="s">
        <v>406</v>
      </c>
      <c r="C4" s="270" t="s">
        <v>402</v>
      </c>
      <c r="D4" s="275"/>
      <c r="E4" s="275"/>
      <c r="F4" s="275"/>
      <c r="G4" s="275"/>
      <c r="H4" s="275"/>
      <c r="I4" s="275"/>
      <c r="J4" s="275"/>
      <c r="K4" s="276"/>
      <c r="L4" s="277" t="s">
        <v>403</v>
      </c>
      <c r="M4" s="278"/>
      <c r="N4" s="278"/>
      <c r="O4" s="278"/>
      <c r="P4" s="278"/>
      <c r="Q4" s="278"/>
      <c r="R4" s="278"/>
      <c r="S4" s="278"/>
      <c r="T4" s="278"/>
      <c r="U4" s="278"/>
      <c r="V4" s="278"/>
      <c r="W4" s="278"/>
      <c r="X4" s="279"/>
    </row>
    <row r="5" spans="2:24" ht="24.75" customHeight="1">
      <c r="B5" s="248" t="s">
        <v>407</v>
      </c>
      <c r="C5" s="269" t="s">
        <v>401</v>
      </c>
      <c r="D5" s="270"/>
      <c r="E5" s="270"/>
      <c r="F5" s="270"/>
      <c r="G5" s="270"/>
      <c r="H5" s="270"/>
      <c r="I5" s="270"/>
      <c r="J5" s="270"/>
      <c r="K5" s="270"/>
      <c r="L5" s="270"/>
      <c r="M5" s="270"/>
      <c r="N5" s="270"/>
      <c r="O5" s="270"/>
      <c r="P5" s="270"/>
      <c r="Q5" s="270"/>
      <c r="R5" s="270"/>
      <c r="S5" s="270"/>
      <c r="T5" s="270"/>
      <c r="U5" s="270"/>
      <c r="V5" s="270"/>
      <c r="W5" s="270"/>
      <c r="X5" s="271"/>
    </row>
    <row r="6" spans="2:24" ht="24.75" customHeight="1">
      <c r="B6" s="248" t="s">
        <v>384</v>
      </c>
      <c r="C6" s="269" t="s">
        <v>385</v>
      </c>
      <c r="D6" s="270"/>
      <c r="E6" s="270"/>
      <c r="F6" s="270"/>
      <c r="G6" s="270"/>
      <c r="H6" s="270"/>
      <c r="I6" s="270"/>
      <c r="J6" s="270"/>
      <c r="K6" s="270"/>
      <c r="L6" s="270"/>
      <c r="M6" s="270"/>
      <c r="N6" s="270"/>
      <c r="O6" s="270"/>
      <c r="P6" s="270"/>
      <c r="Q6" s="270"/>
      <c r="R6" s="270"/>
      <c r="S6" s="270"/>
      <c r="T6" s="270"/>
      <c r="U6" s="270"/>
      <c r="V6" s="270"/>
      <c r="W6" s="270"/>
      <c r="X6" s="271"/>
    </row>
    <row r="7" spans="2:24" ht="24.75" customHeight="1" thickBot="1">
      <c r="B7" s="249" t="s">
        <v>386</v>
      </c>
      <c r="C7" s="272" t="s">
        <v>387</v>
      </c>
      <c r="D7" s="273"/>
      <c r="E7" s="273"/>
      <c r="F7" s="273"/>
      <c r="G7" s="273"/>
      <c r="H7" s="273"/>
      <c r="I7" s="273"/>
      <c r="J7" s="273"/>
      <c r="K7" s="273"/>
      <c r="L7" s="273"/>
      <c r="M7" s="273"/>
      <c r="N7" s="273"/>
      <c r="O7" s="273"/>
      <c r="P7" s="273"/>
      <c r="Q7" s="273"/>
      <c r="R7" s="273"/>
      <c r="S7" s="273"/>
      <c r="T7" s="273"/>
      <c r="U7" s="273"/>
      <c r="V7" s="273"/>
      <c r="W7" s="273"/>
      <c r="X7" s="274"/>
    </row>
    <row r="8" ht="19.5" customHeight="1" thickTop="1"/>
    <row r="9" spans="2:24" ht="24.75" customHeight="1">
      <c r="B9" s="280" t="s">
        <v>405</v>
      </c>
      <c r="C9" s="280"/>
      <c r="D9" s="280"/>
      <c r="E9" s="280"/>
      <c r="F9" s="280"/>
      <c r="G9" s="280"/>
      <c r="H9" s="280"/>
      <c r="I9" s="280"/>
      <c r="J9" s="280"/>
      <c r="K9" s="280"/>
      <c r="L9" s="280"/>
      <c r="M9" s="280"/>
      <c r="N9" s="280"/>
      <c r="O9" s="280"/>
      <c r="P9" s="280"/>
      <c r="Q9" s="280"/>
      <c r="R9" s="280"/>
      <c r="S9" s="280"/>
      <c r="T9" s="280"/>
      <c r="U9" s="280"/>
      <c r="V9" s="280"/>
      <c r="W9" s="280"/>
      <c r="X9" s="280"/>
    </row>
    <row r="10" spans="2:24" ht="24.75" customHeight="1">
      <c r="B10" s="239" t="s">
        <v>388</v>
      </c>
      <c r="C10" s="281" t="s">
        <v>389</v>
      </c>
      <c r="D10" s="282"/>
      <c r="E10" s="282"/>
      <c r="F10" s="282"/>
      <c r="G10" s="282"/>
      <c r="H10" s="282"/>
      <c r="I10" s="282"/>
      <c r="J10" s="282"/>
      <c r="K10" s="282"/>
      <c r="L10" s="282"/>
      <c r="M10" s="282"/>
      <c r="N10" s="282"/>
      <c r="O10" s="283"/>
      <c r="P10" s="281" t="s">
        <v>390</v>
      </c>
      <c r="Q10" s="282"/>
      <c r="R10" s="282"/>
      <c r="S10" s="282"/>
      <c r="T10" s="282"/>
      <c r="U10" s="282"/>
      <c r="V10" s="282"/>
      <c r="W10" s="282"/>
      <c r="X10" s="283"/>
    </row>
    <row r="11" spans="2:24" ht="24.75" customHeight="1">
      <c r="B11" s="246" t="s">
        <v>395</v>
      </c>
      <c r="C11" s="259" t="s">
        <v>396</v>
      </c>
      <c r="D11" s="260"/>
      <c r="E11" s="260"/>
      <c r="F11" s="260"/>
      <c r="G11" s="260"/>
      <c r="H11" s="260"/>
      <c r="I11" s="260"/>
      <c r="J11" s="260"/>
      <c r="K11" s="260"/>
      <c r="L11" s="260"/>
      <c r="M11" s="260"/>
      <c r="N11" s="260"/>
      <c r="O11" s="261"/>
      <c r="P11" s="262" t="s">
        <v>392</v>
      </c>
      <c r="Q11" s="263"/>
      <c r="R11" s="263"/>
      <c r="S11" s="263"/>
      <c r="T11" s="263"/>
      <c r="U11" s="263"/>
      <c r="V11" s="263"/>
      <c r="W11" s="263"/>
      <c r="X11" s="264"/>
    </row>
    <row r="12" spans="2:24" ht="24.75" customHeight="1">
      <c r="B12" s="246" t="s">
        <v>398</v>
      </c>
      <c r="C12" s="259" t="s">
        <v>397</v>
      </c>
      <c r="D12" s="260"/>
      <c r="E12" s="260"/>
      <c r="F12" s="260"/>
      <c r="G12" s="260"/>
      <c r="H12" s="260"/>
      <c r="I12" s="260"/>
      <c r="J12" s="260"/>
      <c r="K12" s="260"/>
      <c r="L12" s="260"/>
      <c r="M12" s="260"/>
      <c r="N12" s="260"/>
      <c r="O12" s="261"/>
      <c r="P12" s="262" t="s">
        <v>392</v>
      </c>
      <c r="Q12" s="263"/>
      <c r="R12" s="263"/>
      <c r="S12" s="263"/>
      <c r="T12" s="263"/>
      <c r="U12" s="263"/>
      <c r="V12" s="263"/>
      <c r="W12" s="263"/>
      <c r="X12" s="264"/>
    </row>
    <row r="13" spans="2:24" ht="24.75" customHeight="1">
      <c r="B13" s="246" t="s">
        <v>399</v>
      </c>
      <c r="C13" s="259" t="s">
        <v>400</v>
      </c>
      <c r="D13" s="260"/>
      <c r="E13" s="260"/>
      <c r="F13" s="260"/>
      <c r="G13" s="260"/>
      <c r="H13" s="260"/>
      <c r="I13" s="260"/>
      <c r="J13" s="260"/>
      <c r="K13" s="260"/>
      <c r="L13" s="260"/>
      <c r="M13" s="260"/>
      <c r="N13" s="260"/>
      <c r="O13" s="261"/>
      <c r="P13" s="262" t="s">
        <v>392</v>
      </c>
      <c r="Q13" s="263"/>
      <c r="R13" s="263"/>
      <c r="S13" s="263"/>
      <c r="T13" s="263"/>
      <c r="U13" s="263"/>
      <c r="V13" s="263"/>
      <c r="W13" s="263"/>
      <c r="X13" s="264"/>
    </row>
  </sheetData>
  <sheetProtection sheet="1" objects="1" scenarios="1" selectLockedCells="1"/>
  <mergeCells count="16">
    <mergeCell ref="L4:X4"/>
    <mergeCell ref="B9:X9"/>
    <mergeCell ref="C10:O10"/>
    <mergeCell ref="P10:X10"/>
    <mergeCell ref="C11:O11"/>
    <mergeCell ref="P11:X11"/>
    <mergeCell ref="C12:O12"/>
    <mergeCell ref="P12:X12"/>
    <mergeCell ref="C13:O13"/>
    <mergeCell ref="P13:X13"/>
    <mergeCell ref="B1:X1"/>
    <mergeCell ref="C3:X3"/>
    <mergeCell ref="C5:X5"/>
    <mergeCell ref="C7:X7"/>
    <mergeCell ref="C6:X6"/>
    <mergeCell ref="C4:K4"/>
  </mergeCells>
  <dataValidations count="1">
    <dataValidation allowBlank="1" showInputMessage="1" showErrorMessage="1" imeMode="on" sqref="C3:C7 D3:X3 D5:X7 L4"/>
  </dataValidations>
  <hyperlinks>
    <hyperlink ref="C11:O11" location="'様式第1-3号'!A7" display="様式第１－３号"/>
    <hyperlink ref="C12:O12" location="'様式第1-3号（別添）'!A8" display="様式第１－３号（別添）"/>
    <hyperlink ref="C13:O13" location="'別紙（図面）'!A1" display="様式第１－３号（別紙）"/>
  </hyperlinks>
  <printOptions horizontalCentered="1"/>
  <pageMargins left="0.7874015748031497" right="0.7874015748031497" top="0.7874015748031497" bottom="0.7874015748031497" header="0.3937007874015748" footer="0.3937007874015748"/>
  <pageSetup fitToHeight="1" fitToWidth="1"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BK35"/>
  <sheetViews>
    <sheetView showGridLines="0" tabSelected="1" view="pageBreakPreview" zoomScale="80" zoomScaleNormal="75" zoomScaleSheetLayoutView="80" zoomScalePageLayoutView="0" workbookViewId="0" topLeftCell="A1">
      <pane ySplit="6" topLeftCell="A13" activePane="bottomLeft" state="frozen"/>
      <selection pane="topLeft" activeCell="A1" sqref="A1"/>
      <selection pane="bottomLeft" activeCell="O14" sqref="O14"/>
    </sheetView>
  </sheetViews>
  <sheetFormatPr defaultColWidth="8.625" defaultRowHeight="18" customHeight="1"/>
  <cols>
    <col min="1" max="1" width="3.625" style="2" customWidth="1"/>
    <col min="2" max="35" width="4.625" style="2" customWidth="1"/>
    <col min="36" max="36" width="40.625" style="187" customWidth="1"/>
    <col min="37" max="57" width="4.625" style="2" customWidth="1"/>
    <col min="58" max="59" width="12.625" style="107" customWidth="1"/>
    <col min="60" max="63" width="12.625" style="2" customWidth="1"/>
    <col min="64" max="78" width="4.625" style="2" customWidth="1"/>
    <col min="79" max="16384" width="8.625" style="2" customWidth="1"/>
  </cols>
  <sheetData>
    <row r="1" ht="39.75" customHeight="1"/>
    <row r="2" ht="4.5" customHeight="1" thickBot="1"/>
    <row r="3" spans="1:35" ht="24.75" customHeight="1" thickTop="1">
      <c r="A3" s="251"/>
      <c r="B3" s="288" t="s">
        <v>300</v>
      </c>
      <c r="C3" s="290" t="s">
        <v>312</v>
      </c>
      <c r="D3" s="290"/>
      <c r="E3" s="290"/>
      <c r="F3" s="290"/>
      <c r="G3" s="291"/>
      <c r="H3" s="210"/>
      <c r="I3" s="284" t="s">
        <v>301</v>
      </c>
      <c r="J3" s="284"/>
      <c r="K3" s="284"/>
      <c r="L3" s="284"/>
      <c r="M3" s="284"/>
      <c r="N3" s="284"/>
      <c r="O3" s="284"/>
      <c r="P3" s="211"/>
      <c r="Q3" s="284" t="s">
        <v>302</v>
      </c>
      <c r="R3" s="284"/>
      <c r="S3" s="284"/>
      <c r="T3" s="284"/>
      <c r="U3" s="284"/>
      <c r="V3" s="284"/>
      <c r="W3" s="284"/>
      <c r="X3" s="211"/>
      <c r="Y3" s="284" t="s">
        <v>303</v>
      </c>
      <c r="Z3" s="284"/>
      <c r="AA3" s="284"/>
      <c r="AB3" s="284"/>
      <c r="AC3" s="284"/>
      <c r="AD3" s="284"/>
      <c r="AE3" s="284"/>
      <c r="AF3" s="284"/>
      <c r="AG3" s="284"/>
      <c r="AH3" s="285"/>
      <c r="AI3" s="212"/>
    </row>
    <row r="4" spans="1:35" ht="24.75" customHeight="1">
      <c r="A4" s="213"/>
      <c r="B4" s="289"/>
      <c r="C4" s="290" t="s">
        <v>313</v>
      </c>
      <c r="D4" s="290"/>
      <c r="E4" s="290"/>
      <c r="F4" s="290"/>
      <c r="G4" s="291"/>
      <c r="H4" s="214"/>
      <c r="I4" s="292" t="s">
        <v>301</v>
      </c>
      <c r="J4" s="292"/>
      <c r="K4" s="292"/>
      <c r="L4" s="292"/>
      <c r="M4" s="292"/>
      <c r="N4" s="292"/>
      <c r="O4" s="292"/>
      <c r="P4" s="215"/>
      <c r="Q4" s="292" t="s">
        <v>302</v>
      </c>
      <c r="R4" s="292"/>
      <c r="S4" s="292"/>
      <c r="T4" s="292"/>
      <c r="U4" s="292"/>
      <c r="V4" s="292"/>
      <c r="W4" s="292"/>
      <c r="X4" s="215"/>
      <c r="Y4" s="292" t="s">
        <v>303</v>
      </c>
      <c r="Z4" s="292"/>
      <c r="AA4" s="292"/>
      <c r="AB4" s="292"/>
      <c r="AC4" s="292"/>
      <c r="AD4" s="292"/>
      <c r="AE4" s="292"/>
      <c r="AF4" s="292"/>
      <c r="AG4" s="292"/>
      <c r="AH4" s="293"/>
      <c r="AI4" s="212"/>
    </row>
    <row r="5" spans="1:35" ht="24.75" customHeight="1" thickBot="1">
      <c r="A5" s="216"/>
      <c r="B5" s="288"/>
      <c r="C5" s="290" t="s">
        <v>304</v>
      </c>
      <c r="D5" s="290"/>
      <c r="E5" s="290"/>
      <c r="F5" s="290"/>
      <c r="G5" s="291"/>
      <c r="H5" s="217"/>
      <c r="I5" s="286" t="s">
        <v>301</v>
      </c>
      <c r="J5" s="286"/>
      <c r="K5" s="286"/>
      <c r="L5" s="286"/>
      <c r="M5" s="286"/>
      <c r="N5" s="286"/>
      <c r="O5" s="286"/>
      <c r="P5" s="218"/>
      <c r="Q5" s="286" t="s">
        <v>302</v>
      </c>
      <c r="R5" s="286"/>
      <c r="S5" s="286"/>
      <c r="T5" s="286"/>
      <c r="U5" s="286"/>
      <c r="V5" s="286"/>
      <c r="W5" s="286"/>
      <c r="X5" s="218"/>
      <c r="Y5" s="286" t="s">
        <v>303</v>
      </c>
      <c r="Z5" s="286"/>
      <c r="AA5" s="286"/>
      <c r="AB5" s="286"/>
      <c r="AC5" s="286"/>
      <c r="AD5" s="286"/>
      <c r="AE5" s="286"/>
      <c r="AF5" s="286"/>
      <c r="AG5" s="286"/>
      <c r="AH5" s="287"/>
      <c r="AI5" s="212"/>
    </row>
    <row r="6" spans="7:9" ht="4.5" customHeight="1" thickTop="1">
      <c r="G6" s="20"/>
      <c r="H6" s="250"/>
      <c r="I6" s="20"/>
    </row>
    <row r="7" spans="1:60" ht="19.5" customHeight="1">
      <c r="A7" s="1"/>
      <c r="B7" s="1" t="s">
        <v>132</v>
      </c>
      <c r="C7" s="4"/>
      <c r="D7" s="4"/>
      <c r="E7" s="4"/>
      <c r="F7" s="4"/>
      <c r="G7" s="4"/>
      <c r="H7" s="4"/>
      <c r="I7" s="4"/>
      <c r="J7" s="4"/>
      <c r="K7" s="4"/>
      <c r="L7" s="4"/>
      <c r="M7" s="4"/>
      <c r="N7" s="4"/>
      <c r="O7" s="4"/>
      <c r="P7" s="4"/>
      <c r="Q7" s="4"/>
      <c r="AE7" s="294">
        <f>IF(OR(A3=1,A3=2,A3=3),BF7,IF(OR(A3=4,A3=5,A3=6),BG7,IF(OR(A3=7,A3=8,A3=9),BH7,"")))</f>
      </c>
      <c r="AF7" s="294"/>
      <c r="AG7" s="294"/>
      <c r="AH7" s="294"/>
      <c r="AI7" s="294"/>
      <c r="BF7" s="107" t="s">
        <v>314</v>
      </c>
      <c r="BG7" s="107" t="s">
        <v>315</v>
      </c>
      <c r="BH7" s="107" t="s">
        <v>305</v>
      </c>
    </row>
    <row r="8" spans="1:15" ht="30" customHeight="1">
      <c r="A8" s="5"/>
      <c r="B8" s="6"/>
      <c r="C8" s="6"/>
      <c r="D8" s="6"/>
      <c r="E8" s="6"/>
      <c r="F8" s="6"/>
      <c r="G8" s="6"/>
      <c r="H8" s="6"/>
      <c r="I8" s="6"/>
      <c r="J8" s="6"/>
      <c r="K8" s="6"/>
      <c r="L8" s="6"/>
      <c r="M8" s="6"/>
      <c r="N8" s="6"/>
      <c r="O8" s="6"/>
    </row>
    <row r="9" spans="1:15" ht="30" customHeight="1">
      <c r="A9" s="5"/>
      <c r="B9" s="6"/>
      <c r="C9" s="6"/>
      <c r="D9" s="6"/>
      <c r="E9" s="6"/>
      <c r="F9" s="6"/>
      <c r="G9" s="6"/>
      <c r="H9" s="6"/>
      <c r="I9" s="6"/>
      <c r="J9" s="6"/>
      <c r="K9" s="6"/>
      <c r="L9" s="6"/>
      <c r="M9" s="6"/>
      <c r="N9" s="6"/>
      <c r="O9" s="6"/>
    </row>
    <row r="10" spans="1:35" ht="39.75" customHeight="1">
      <c r="A10" s="296" t="s">
        <v>44</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row>
    <row r="11" spans="1:15" ht="30" customHeight="1">
      <c r="A11" s="7"/>
      <c r="B11" s="7"/>
      <c r="C11" s="7"/>
      <c r="D11" s="7"/>
      <c r="E11" s="7"/>
      <c r="F11" s="7"/>
      <c r="G11" s="7"/>
      <c r="H11" s="7"/>
      <c r="I11" s="7"/>
      <c r="J11" s="7"/>
      <c r="K11" s="7"/>
      <c r="L11" s="7"/>
      <c r="M11" s="7"/>
      <c r="N11" s="7"/>
      <c r="O11" s="7"/>
    </row>
    <row r="12" spans="1:15" ht="30" customHeight="1">
      <c r="A12" s="7"/>
      <c r="B12" s="7"/>
      <c r="C12" s="7"/>
      <c r="D12" s="7"/>
      <c r="E12" s="7"/>
      <c r="F12" s="7"/>
      <c r="G12" s="7"/>
      <c r="H12" s="7"/>
      <c r="I12" s="7"/>
      <c r="J12" s="7"/>
      <c r="K12" s="7"/>
      <c r="L12" s="7"/>
      <c r="M12" s="7"/>
      <c r="N12" s="7"/>
      <c r="O12" s="7"/>
    </row>
    <row r="13" spans="1:16" ht="30" customHeight="1">
      <c r="A13" s="194"/>
      <c r="B13" s="194"/>
      <c r="C13" s="240"/>
      <c r="D13" s="240"/>
      <c r="E13" s="240"/>
      <c r="F13" s="241"/>
      <c r="G13" s="240"/>
      <c r="H13" s="240"/>
      <c r="I13" s="240"/>
      <c r="J13" s="240"/>
      <c r="K13" s="240"/>
      <c r="L13" s="240"/>
      <c r="M13" s="240"/>
      <c r="N13" s="240"/>
      <c r="O13" s="242"/>
      <c r="P13" s="241"/>
    </row>
    <row r="14" spans="1:16" ht="30" customHeight="1">
      <c r="A14" s="195"/>
      <c r="B14" s="195"/>
      <c r="C14" s="243"/>
      <c r="D14" s="243"/>
      <c r="E14" s="243"/>
      <c r="F14" s="243"/>
      <c r="G14" s="241"/>
      <c r="H14" s="241"/>
      <c r="I14" s="241"/>
      <c r="J14" s="241"/>
      <c r="K14" s="241"/>
      <c r="L14" s="241"/>
      <c r="M14" s="241"/>
      <c r="N14" s="241"/>
      <c r="O14" s="241"/>
      <c r="P14" s="241"/>
    </row>
    <row r="15" spans="3:25" ht="30" customHeight="1">
      <c r="C15" s="241"/>
      <c r="D15" s="244" t="str">
        <f>CONCATENATE('入力表（最初に入力）'!$C$6,"長　　",'入力表（最初に入力）'!$C$7,"　殿")</f>
        <v>○○市長　　○○　○○　殿</v>
      </c>
      <c r="E15" s="244"/>
      <c r="F15" s="244"/>
      <c r="G15" s="244"/>
      <c r="H15" s="244"/>
      <c r="I15" s="244"/>
      <c r="J15" s="244"/>
      <c r="K15" s="244"/>
      <c r="L15" s="244"/>
      <c r="M15" s="244"/>
      <c r="N15" s="244"/>
      <c r="O15" s="244"/>
      <c r="P15" s="244"/>
      <c r="Q15" s="30"/>
      <c r="R15" s="30"/>
      <c r="S15" s="30"/>
      <c r="T15" s="30"/>
      <c r="U15" s="30"/>
      <c r="V15" s="30"/>
      <c r="W15" s="30"/>
      <c r="X15" s="30"/>
      <c r="Y15" s="30"/>
    </row>
    <row r="16" ht="30" customHeight="1"/>
    <row r="17" ht="30" customHeight="1"/>
    <row r="18" ht="30" customHeight="1"/>
    <row r="19" ht="30" customHeight="1"/>
    <row r="20" ht="30" customHeight="1"/>
    <row r="21" spans="2:59" ht="49.5" customHeight="1">
      <c r="B21" s="6"/>
      <c r="C21" s="6"/>
      <c r="D21" s="6"/>
      <c r="E21" s="6"/>
      <c r="F21" s="6"/>
      <c r="G21" s="6"/>
      <c r="H21" s="6"/>
      <c r="X21" s="319" t="str">
        <f>IF(OR(A3=1,A3=2,A3=3,A3=4,A3=5,A3=6),BF21,IF(OR(A3=7,A3=8,A3=9),BG21,BF21))</f>
        <v>申　請
年月日</v>
      </c>
      <c r="Y21" s="320"/>
      <c r="Z21" s="321"/>
      <c r="AA21" s="317" t="s">
        <v>138</v>
      </c>
      <c r="AB21" s="318"/>
      <c r="AC21" s="200"/>
      <c r="AD21" s="203" t="s">
        <v>350</v>
      </c>
      <c r="AE21" s="200"/>
      <c r="AF21" s="201" t="s">
        <v>351</v>
      </c>
      <c r="AG21" s="200"/>
      <c r="AH21" s="202" t="s">
        <v>352</v>
      </c>
      <c r="AJ21" s="189" t="s">
        <v>393</v>
      </c>
      <c r="BF21" s="109" t="s">
        <v>408</v>
      </c>
      <c r="BG21" s="109" t="s">
        <v>409</v>
      </c>
    </row>
    <row r="22" spans="2:36" ht="69.75" customHeight="1">
      <c r="B22" s="10"/>
      <c r="C22" s="6"/>
      <c r="D22" s="6"/>
      <c r="E22" s="6"/>
      <c r="F22" s="6"/>
      <c r="G22" s="6"/>
      <c r="H22" s="6"/>
      <c r="U22" s="297" t="s">
        <v>134</v>
      </c>
      <c r="V22" s="298"/>
      <c r="W22" s="299"/>
      <c r="X22" s="300" t="str">
        <f>+'入力表（最初に入力）'!$C$3</f>
        <v>○○○○○○</v>
      </c>
      <c r="Y22" s="301"/>
      <c r="Z22" s="301"/>
      <c r="AA22" s="301"/>
      <c r="AB22" s="301"/>
      <c r="AC22" s="301"/>
      <c r="AD22" s="301"/>
      <c r="AE22" s="301"/>
      <c r="AF22" s="301"/>
      <c r="AG22" s="301"/>
      <c r="AH22" s="302"/>
      <c r="AJ22" s="187" t="s">
        <v>394</v>
      </c>
    </row>
    <row r="23" spans="1:36" ht="34.5" customHeight="1">
      <c r="A23" s="5"/>
      <c r="B23" s="6"/>
      <c r="C23" s="6"/>
      <c r="D23" s="6"/>
      <c r="E23" s="6"/>
      <c r="F23" s="6"/>
      <c r="G23" s="6"/>
      <c r="H23" s="11"/>
      <c r="I23" s="11"/>
      <c r="J23" s="11"/>
      <c r="K23" s="11"/>
      <c r="U23" s="303" t="s">
        <v>133</v>
      </c>
      <c r="V23" s="304"/>
      <c r="W23" s="305"/>
      <c r="X23" s="309" t="str">
        <f>+'入力表（最初に入力）'!$C$4</f>
        <v>○○</v>
      </c>
      <c r="Y23" s="310"/>
      <c r="Z23" s="310"/>
      <c r="AA23" s="310"/>
      <c r="AB23" s="310"/>
      <c r="AC23" s="310"/>
      <c r="AD23" s="310"/>
      <c r="AE23" s="310"/>
      <c r="AF23" s="311" t="s">
        <v>24</v>
      </c>
      <c r="AG23" s="311"/>
      <c r="AH23" s="312"/>
      <c r="AJ23" s="187" t="s">
        <v>394</v>
      </c>
    </row>
    <row r="24" spans="1:36" ht="34.5" customHeight="1">
      <c r="A24" s="5"/>
      <c r="B24" s="6"/>
      <c r="C24" s="6"/>
      <c r="D24" s="6"/>
      <c r="E24" s="6"/>
      <c r="F24" s="6"/>
      <c r="G24" s="6"/>
      <c r="H24" s="11"/>
      <c r="I24" s="11"/>
      <c r="J24" s="11"/>
      <c r="K24" s="11"/>
      <c r="U24" s="306"/>
      <c r="V24" s="307"/>
      <c r="W24" s="308"/>
      <c r="X24" s="315" t="str">
        <f>+'入力表（最初に入力）'!$C$5</f>
        <v>○○　○○</v>
      </c>
      <c r="Y24" s="316"/>
      <c r="Z24" s="316"/>
      <c r="AA24" s="316"/>
      <c r="AB24" s="316"/>
      <c r="AC24" s="316"/>
      <c r="AD24" s="316"/>
      <c r="AE24" s="316"/>
      <c r="AF24" s="313"/>
      <c r="AG24" s="313"/>
      <c r="AH24" s="314"/>
      <c r="AJ24" s="187" t="s">
        <v>394</v>
      </c>
    </row>
    <row r="25" spans="1:11" ht="30" customHeight="1">
      <c r="A25" s="5"/>
      <c r="B25" s="6"/>
      <c r="C25" s="6"/>
      <c r="D25" s="6"/>
      <c r="E25" s="6"/>
      <c r="F25" s="6"/>
      <c r="G25" s="6"/>
      <c r="H25" s="12"/>
      <c r="I25" s="12"/>
      <c r="J25" s="12"/>
      <c r="K25" s="12"/>
    </row>
    <row r="26" spans="1:11" ht="30" customHeight="1">
      <c r="A26" s="5"/>
      <c r="B26" s="6"/>
      <c r="C26" s="6"/>
      <c r="D26" s="6"/>
      <c r="E26" s="6"/>
      <c r="F26" s="6"/>
      <c r="G26" s="6"/>
      <c r="H26" s="12"/>
      <c r="I26" s="12"/>
      <c r="J26" s="12"/>
      <c r="K26" s="12"/>
    </row>
    <row r="27" spans="1:11" ht="30" customHeight="1">
      <c r="A27" s="5"/>
      <c r="B27" s="6"/>
      <c r="C27" s="6"/>
      <c r="D27" s="6"/>
      <c r="E27" s="6"/>
      <c r="F27" s="6"/>
      <c r="G27" s="6"/>
      <c r="H27" s="12"/>
      <c r="I27" s="12"/>
      <c r="J27" s="12"/>
      <c r="K27" s="12"/>
    </row>
    <row r="28" spans="1:11" ht="30" customHeight="1">
      <c r="A28" s="5"/>
      <c r="B28" s="6"/>
      <c r="C28" s="6"/>
      <c r="D28" s="6"/>
      <c r="E28" s="6"/>
      <c r="F28" s="6"/>
      <c r="G28" s="6"/>
      <c r="H28" s="12"/>
      <c r="I28" s="12"/>
      <c r="J28" s="12"/>
      <c r="K28" s="12"/>
    </row>
    <row r="29" spans="1:11" ht="30" customHeight="1">
      <c r="A29" s="5"/>
      <c r="B29" s="6"/>
      <c r="C29" s="6"/>
      <c r="D29" s="6"/>
      <c r="E29" s="6"/>
      <c r="F29" s="6"/>
      <c r="G29" s="6"/>
      <c r="H29" s="12"/>
      <c r="I29" s="12"/>
      <c r="J29" s="12"/>
      <c r="K29" s="12"/>
    </row>
    <row r="30" spans="1:63" ht="24.75" customHeight="1">
      <c r="A30" s="5"/>
      <c r="B30" s="6"/>
      <c r="C30" s="295" t="str">
        <f>IF(A3=1,BF30,IF(A3=2,BG30,IF(A3=3,BH30,IF(OR(A3=4,A3=7),BI30,IF(OR(A3=5,A3=8),BJ30,IF(OR(A3=6,A3=9),BK30,BH30))))))</f>
        <v>　多面的機能支払交付金実施要綱（平成26年4月1日付け25農振第2254号農林水産事務次官依命通知）別紙１の第５の２及び別紙２の第５の２に基づき、別添のとおり、多面的機能支払交付金に係る活動計画書を提出します。</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BF30" s="109" t="s">
        <v>421</v>
      </c>
      <c r="BG30" s="109" t="s">
        <v>422</v>
      </c>
      <c r="BH30" s="109" t="s">
        <v>423</v>
      </c>
      <c r="BI30" s="109" t="s">
        <v>424</v>
      </c>
      <c r="BJ30" s="109" t="s">
        <v>425</v>
      </c>
      <c r="BK30" s="109" t="s">
        <v>426</v>
      </c>
    </row>
    <row r="31" spans="1:35" ht="24.75" customHeight="1">
      <c r="A31" s="13"/>
      <c r="B31" s="13"/>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13"/>
      <c r="AI31" s="13"/>
    </row>
    <row r="32" spans="1:35" ht="24.75" customHeight="1">
      <c r="A32" s="13"/>
      <c r="B32" s="13"/>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13"/>
      <c r="AI32" s="13"/>
    </row>
    <row r="33" spans="1:35" ht="24.75" customHeight="1">
      <c r="A33" s="13"/>
      <c r="B33" s="13"/>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13"/>
      <c r="AI33" s="13"/>
    </row>
    <row r="34" spans="1:15" ht="30" customHeight="1">
      <c r="A34" s="6"/>
      <c r="C34" s="6"/>
      <c r="D34" s="6"/>
      <c r="E34" s="6"/>
      <c r="F34" s="6"/>
      <c r="G34" s="6"/>
      <c r="H34" s="14"/>
      <c r="I34" s="15"/>
      <c r="J34" s="15"/>
      <c r="K34" s="15"/>
      <c r="L34" s="15"/>
      <c r="M34" s="15"/>
      <c r="N34" s="15"/>
      <c r="O34" s="15"/>
    </row>
    <row r="35" spans="1:15" ht="30" customHeight="1">
      <c r="A35" s="6"/>
      <c r="B35" s="6"/>
      <c r="C35" s="6"/>
      <c r="D35" s="6"/>
      <c r="E35" s="6"/>
      <c r="F35" s="6"/>
      <c r="G35" s="6"/>
      <c r="H35" s="6"/>
      <c r="I35" s="6"/>
      <c r="J35" s="6"/>
      <c r="K35" s="6"/>
      <c r="L35" s="6"/>
      <c r="M35" s="6"/>
      <c r="N35" s="6"/>
      <c r="O35" s="6"/>
    </row>
  </sheetData>
  <sheetProtection sheet="1" objects="1" scenarios="1" formatCells="0"/>
  <mergeCells count="24">
    <mergeCell ref="AF23:AH24"/>
    <mergeCell ref="X24:AE24"/>
    <mergeCell ref="AA21:AB21"/>
    <mergeCell ref="X21:Z21"/>
    <mergeCell ref="I4:O4"/>
    <mergeCell ref="Q4:W4"/>
    <mergeCell ref="Y4:AH4"/>
    <mergeCell ref="AE7:AI7"/>
    <mergeCell ref="C30:AG33"/>
    <mergeCell ref="A10:AI10"/>
    <mergeCell ref="U22:W22"/>
    <mergeCell ref="X22:AH22"/>
    <mergeCell ref="U23:W24"/>
    <mergeCell ref="X23:AE23"/>
    <mergeCell ref="Y3:AH3"/>
    <mergeCell ref="Y5:AH5"/>
    <mergeCell ref="B3:B5"/>
    <mergeCell ref="C3:G3"/>
    <mergeCell ref="C5:G5"/>
    <mergeCell ref="I3:O3"/>
    <mergeCell ref="I5:O5"/>
    <mergeCell ref="Q3:W3"/>
    <mergeCell ref="Q5:W5"/>
    <mergeCell ref="C4:G4"/>
  </mergeCells>
  <conditionalFormatting sqref="AA21">
    <cfRule type="expression" priority="6" dxfId="0" stopIfTrue="1">
      <formula>$U$12="☑"</formula>
    </cfRule>
  </conditionalFormatting>
  <conditionalFormatting sqref="AD21">
    <cfRule type="expression" priority="5" dxfId="0" stopIfTrue="1">
      <formula>$U$12="☑"</formula>
    </cfRule>
  </conditionalFormatting>
  <conditionalFormatting sqref="AF21">
    <cfRule type="expression" priority="4" dxfId="0" stopIfTrue="1">
      <formula>$U$12="☑"</formula>
    </cfRule>
  </conditionalFormatting>
  <conditionalFormatting sqref="AG21">
    <cfRule type="expression" priority="3" dxfId="0" stopIfTrue="1">
      <formula>$U$12="☑"</formula>
    </cfRule>
  </conditionalFormatting>
  <conditionalFormatting sqref="AC21">
    <cfRule type="expression" priority="2" dxfId="0" stopIfTrue="1">
      <formula>$U$12="☑"</formula>
    </cfRule>
  </conditionalFormatting>
  <conditionalFormatting sqref="AE21">
    <cfRule type="expression" priority="1" dxfId="0" stopIfTrue="1">
      <formula>$U$12="☑"</formula>
    </cfRule>
  </conditionalFormatting>
  <dataValidations count="5">
    <dataValidation allowBlank="1" showInputMessage="1" showErrorMessage="1" imeMode="on" sqref="X22:AH22 D15"/>
    <dataValidation type="whole" allowBlank="1" showInputMessage="1" showErrorMessage="1" imeMode="halfAlpha" sqref="AG21">
      <formula1>1</formula1>
      <formula2>31</formula2>
    </dataValidation>
    <dataValidation type="whole" allowBlank="1" showInputMessage="1" showErrorMessage="1" imeMode="halfAlpha" sqref="AE21">
      <formula1>1</formula1>
      <formula2>12</formula2>
    </dataValidation>
    <dataValidation type="whole" operator="greaterThan" allowBlank="1" showInputMessage="1" showErrorMessage="1" imeMode="halfAlpha" sqref="AC21">
      <formula1>0</formula1>
    </dataValidation>
    <dataValidation allowBlank="1" showInputMessage="1" showErrorMessage="1" imeMode="halfAlpha" sqref="AH21 AF21"/>
  </dataValidations>
  <printOptions horizontalCentered="1"/>
  <pageMargins left="0.5905511811023623" right="0.5905511811023623" top="0.7874015748031497" bottom="0.3937007874015748" header="0.5905511811023623" footer="0.1968503937007874"/>
  <pageSetup blackAndWhite="1" fitToHeight="1" fitToWidth="1"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3:BS258"/>
  <sheetViews>
    <sheetView showGridLines="0" view="pageBreakPreview" zoomScale="80" zoomScaleNormal="75" zoomScaleSheetLayoutView="80" zoomScalePageLayoutView="0" workbookViewId="0" topLeftCell="A1">
      <pane ySplit="7" topLeftCell="A8" activePane="bottomLeft" state="frozen"/>
      <selection pane="topLeft" activeCell="A1" sqref="A1"/>
      <selection pane="bottomLeft" activeCell="A8" sqref="A8"/>
    </sheetView>
  </sheetViews>
  <sheetFormatPr defaultColWidth="8.625" defaultRowHeight="18" customHeight="1"/>
  <cols>
    <col min="1" max="1" width="3.625" style="2" customWidth="1"/>
    <col min="2" max="35" width="4.625" style="2" customWidth="1"/>
    <col min="36" max="36" width="40.625" style="187" customWidth="1"/>
    <col min="37" max="37" width="4.625" style="2" customWidth="1"/>
    <col min="38" max="39" width="10.625" style="107" customWidth="1"/>
    <col min="40" max="40" width="4.625" style="105" customWidth="1"/>
    <col min="41" max="42" width="30.625" style="197" customWidth="1"/>
    <col min="43" max="43" width="34.625" style="132" customWidth="1"/>
    <col min="44" max="47" width="12.625" style="107" customWidth="1"/>
    <col min="48" max="48" width="4.625" style="107" customWidth="1"/>
    <col min="49" max="123" width="4.625" style="2" customWidth="1"/>
    <col min="124" max="16384" width="8.625" style="2" customWidth="1"/>
  </cols>
  <sheetData>
    <row r="1" ht="39.75" customHeight="1"/>
    <row r="2" ht="4.5" customHeight="1" thickBot="1"/>
    <row r="3" spans="1:35" ht="24.75" customHeight="1" thickTop="1">
      <c r="A3" s="219"/>
      <c r="B3" s="352" t="s">
        <v>362</v>
      </c>
      <c r="C3" s="353"/>
      <c r="D3" s="353"/>
      <c r="E3" s="231"/>
      <c r="F3" s="351" t="s">
        <v>354</v>
      </c>
      <c r="G3" s="351"/>
      <c r="H3" s="351"/>
      <c r="I3" s="351"/>
      <c r="J3" s="232"/>
      <c r="K3" s="232"/>
      <c r="L3" s="232"/>
      <c r="M3" s="232"/>
      <c r="N3" s="232"/>
      <c r="O3" s="232"/>
      <c r="P3" s="232"/>
      <c r="Q3" s="232"/>
      <c r="R3" s="232"/>
      <c r="S3" s="232"/>
      <c r="T3" s="232"/>
      <c r="U3" s="232"/>
      <c r="V3" s="232"/>
      <c r="W3" s="232"/>
      <c r="X3" s="232"/>
      <c r="Y3" s="232"/>
      <c r="Z3" s="232"/>
      <c r="AA3" s="232"/>
      <c r="AB3" s="232"/>
      <c r="AC3" s="232"/>
      <c r="AD3" s="232"/>
      <c r="AE3" s="232"/>
      <c r="AF3" s="233"/>
      <c r="AG3" s="234" t="b">
        <v>0</v>
      </c>
      <c r="AH3" s="234"/>
      <c r="AI3" s="235"/>
    </row>
    <row r="4" spans="1:35" ht="24.75" customHeight="1">
      <c r="A4" s="209"/>
      <c r="B4" s="354"/>
      <c r="C4" s="355"/>
      <c r="D4" s="355"/>
      <c r="E4" s="221"/>
      <c r="F4" s="350" t="s">
        <v>355</v>
      </c>
      <c r="G4" s="350"/>
      <c r="H4" s="350"/>
      <c r="I4" s="350"/>
      <c r="J4" s="220"/>
      <c r="K4" s="220"/>
      <c r="L4" s="350" t="s">
        <v>357</v>
      </c>
      <c r="M4" s="350"/>
      <c r="N4" s="350"/>
      <c r="O4" s="350"/>
      <c r="P4" s="350"/>
      <c r="Q4" s="350"/>
      <c r="R4" s="350"/>
      <c r="S4" s="350"/>
      <c r="T4" s="350"/>
      <c r="U4" s="350"/>
      <c r="V4" s="220"/>
      <c r="W4" s="220" t="s">
        <v>360</v>
      </c>
      <c r="X4" s="360" t="s">
        <v>361</v>
      </c>
      <c r="Y4" s="360"/>
      <c r="Z4" s="360"/>
      <c r="AA4" s="360"/>
      <c r="AB4" s="360"/>
      <c r="AC4" s="360"/>
      <c r="AD4" s="360"/>
      <c r="AE4" s="360"/>
      <c r="AF4" s="362"/>
      <c r="AG4" s="234" t="b">
        <v>0</v>
      </c>
      <c r="AH4" s="234" t="b">
        <v>0</v>
      </c>
      <c r="AI4" s="235" t="b">
        <v>0</v>
      </c>
    </row>
    <row r="5" spans="1:35" ht="24.75" customHeight="1">
      <c r="A5" s="209"/>
      <c r="B5" s="354"/>
      <c r="C5" s="355"/>
      <c r="D5" s="355"/>
      <c r="E5" s="221"/>
      <c r="F5" s="358"/>
      <c r="G5" s="358"/>
      <c r="H5" s="358"/>
      <c r="I5" s="358"/>
      <c r="J5" s="220"/>
      <c r="K5" s="220"/>
      <c r="L5" s="360" t="s">
        <v>356</v>
      </c>
      <c r="M5" s="360"/>
      <c r="N5" s="360"/>
      <c r="O5" s="360"/>
      <c r="P5" s="360"/>
      <c r="Q5" s="360"/>
      <c r="R5" s="360"/>
      <c r="S5" s="360"/>
      <c r="T5" s="360"/>
      <c r="U5" s="360"/>
      <c r="V5" s="220"/>
      <c r="W5" s="220"/>
      <c r="X5" s="220"/>
      <c r="Y5" s="220"/>
      <c r="Z5" s="220"/>
      <c r="AA5" s="220"/>
      <c r="AB5" s="220"/>
      <c r="AC5" s="220"/>
      <c r="AD5" s="220"/>
      <c r="AE5" s="220"/>
      <c r="AF5" s="222"/>
      <c r="AG5" s="234"/>
      <c r="AH5" s="234" t="b">
        <v>0</v>
      </c>
      <c r="AI5" s="235"/>
    </row>
    <row r="6" spans="1:35" ht="24.75" customHeight="1" thickBot="1">
      <c r="A6" s="209"/>
      <c r="B6" s="356"/>
      <c r="C6" s="357"/>
      <c r="D6" s="357"/>
      <c r="E6" s="223"/>
      <c r="F6" s="359"/>
      <c r="G6" s="359"/>
      <c r="H6" s="359"/>
      <c r="I6" s="359"/>
      <c r="J6" s="224"/>
      <c r="K6" s="224"/>
      <c r="L6" s="361" t="s">
        <v>358</v>
      </c>
      <c r="M6" s="361"/>
      <c r="N6" s="361"/>
      <c r="O6" s="361"/>
      <c r="P6" s="361"/>
      <c r="Q6" s="361"/>
      <c r="R6" s="361"/>
      <c r="S6" s="361"/>
      <c r="T6" s="361"/>
      <c r="U6" s="361"/>
      <c r="V6" s="224"/>
      <c r="W6" s="224"/>
      <c r="X6" s="361" t="s">
        <v>359</v>
      </c>
      <c r="Y6" s="361"/>
      <c r="Z6" s="361"/>
      <c r="AA6" s="361"/>
      <c r="AB6" s="361"/>
      <c r="AC6" s="361"/>
      <c r="AD6" s="361"/>
      <c r="AE6" s="361"/>
      <c r="AF6" s="363"/>
      <c r="AG6" s="234"/>
      <c r="AH6" s="234" t="b">
        <v>0</v>
      </c>
      <c r="AI6" s="235" t="b">
        <v>0</v>
      </c>
    </row>
    <row r="7" ht="4.5" customHeight="1" thickTop="1"/>
    <row r="8" spans="1:35" ht="24.75" customHeight="1">
      <c r="A8" s="3"/>
      <c r="H8" s="16"/>
      <c r="I8" s="12"/>
      <c r="J8" s="12"/>
      <c r="K8" s="12"/>
      <c r="L8" s="12"/>
      <c r="M8" s="12"/>
      <c r="N8" s="12"/>
      <c r="AI8" s="96" t="s">
        <v>32</v>
      </c>
    </row>
    <row r="9" spans="1:35" ht="30" customHeight="1">
      <c r="A9" s="330" t="s">
        <v>44</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row>
    <row r="10" spans="1:36" ht="15" customHeight="1">
      <c r="A10" s="17"/>
      <c r="B10" s="1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62"/>
      <c r="AH10" s="62"/>
      <c r="AI10" s="62"/>
      <c r="AJ10" s="188"/>
    </row>
    <row r="11" spans="1:36" ht="30" customHeight="1">
      <c r="A11" s="17"/>
      <c r="B11" s="17"/>
      <c r="C11" s="97"/>
      <c r="D11" s="97"/>
      <c r="E11" s="97"/>
      <c r="F11" s="97"/>
      <c r="G11" s="97"/>
      <c r="H11" s="97"/>
      <c r="I11" s="97"/>
      <c r="J11" s="97"/>
      <c r="K11" s="97"/>
      <c r="L11" s="97"/>
      <c r="M11" s="97"/>
      <c r="N11" s="97"/>
      <c r="O11" s="97"/>
      <c r="P11" s="97"/>
      <c r="Q11" s="97"/>
      <c r="R11" s="97"/>
      <c r="S11" s="97"/>
      <c r="T11" s="62"/>
      <c r="U11" s="325" t="s">
        <v>111</v>
      </c>
      <c r="V11" s="325"/>
      <c r="W11" s="325"/>
      <c r="X11" s="326" t="str">
        <f>+'入力表（最初に入力）'!$C$3</f>
        <v>○○○○○○</v>
      </c>
      <c r="Y11" s="327"/>
      <c r="Z11" s="327"/>
      <c r="AA11" s="327"/>
      <c r="AB11" s="327"/>
      <c r="AC11" s="327"/>
      <c r="AD11" s="327"/>
      <c r="AE11" s="327"/>
      <c r="AF11" s="327"/>
      <c r="AG11" s="327"/>
      <c r="AH11" s="327"/>
      <c r="AI11" s="328"/>
      <c r="AJ11" s="187" t="s">
        <v>394</v>
      </c>
    </row>
    <row r="12" spans="1:36" ht="30" customHeight="1">
      <c r="A12" s="17"/>
      <c r="B12" s="17"/>
      <c r="C12" s="97"/>
      <c r="D12" s="97"/>
      <c r="E12" s="97"/>
      <c r="F12" s="97"/>
      <c r="G12" s="97"/>
      <c r="H12" s="97"/>
      <c r="I12" s="97"/>
      <c r="J12" s="97"/>
      <c r="K12" s="97"/>
      <c r="L12" s="97"/>
      <c r="M12" s="97"/>
      <c r="N12" s="97"/>
      <c r="O12" s="97"/>
      <c r="P12" s="97"/>
      <c r="Q12" s="97"/>
      <c r="R12" s="97"/>
      <c r="S12" s="97"/>
      <c r="T12" s="62"/>
      <c r="U12" s="325" t="s">
        <v>135</v>
      </c>
      <c r="V12" s="325"/>
      <c r="W12" s="325"/>
      <c r="X12" s="329" t="s">
        <v>136</v>
      </c>
      <c r="Y12" s="329"/>
      <c r="Z12" s="329"/>
      <c r="AA12" s="329"/>
      <c r="AB12" s="329"/>
      <c r="AC12" s="329"/>
      <c r="AD12" s="329"/>
      <c r="AE12" s="329"/>
      <c r="AF12" s="329"/>
      <c r="AG12" s="329"/>
      <c r="AH12" s="329"/>
      <c r="AI12" s="329"/>
      <c r="AJ12" s="189" t="s">
        <v>316</v>
      </c>
    </row>
    <row r="13" spans="1:36" ht="15" customHeight="1">
      <c r="A13" s="17"/>
      <c r="B13" s="17"/>
      <c r="C13" s="97"/>
      <c r="D13" s="97"/>
      <c r="E13" s="97"/>
      <c r="F13" s="97"/>
      <c r="G13" s="97"/>
      <c r="H13" s="97"/>
      <c r="I13" s="97"/>
      <c r="J13" s="97"/>
      <c r="K13" s="97"/>
      <c r="L13" s="97"/>
      <c r="M13" s="97"/>
      <c r="N13" s="97"/>
      <c r="O13" s="97"/>
      <c r="P13" s="97"/>
      <c r="Q13" s="97"/>
      <c r="R13" s="97"/>
      <c r="S13" s="97"/>
      <c r="T13" s="62"/>
      <c r="U13" s="98"/>
      <c r="V13" s="99"/>
      <c r="W13" s="99"/>
      <c r="X13" s="99"/>
      <c r="Y13" s="99"/>
      <c r="Z13" s="99"/>
      <c r="AA13" s="99"/>
      <c r="AB13" s="99"/>
      <c r="AC13" s="99"/>
      <c r="AD13" s="99"/>
      <c r="AE13" s="99"/>
      <c r="AF13" s="99"/>
      <c r="AG13" s="99"/>
      <c r="AH13" s="99"/>
      <c r="AI13" s="99"/>
      <c r="AJ13" s="188"/>
    </row>
    <row r="14" spans="1:36" ht="15" customHeight="1">
      <c r="A14" s="100"/>
      <c r="B14" s="112"/>
      <c r="C14" s="156" t="s">
        <v>289</v>
      </c>
      <c r="D14" s="19"/>
      <c r="E14" s="19"/>
      <c r="F14" s="19"/>
      <c r="G14" s="19"/>
      <c r="H14" s="19"/>
      <c r="I14" s="19"/>
      <c r="J14" s="19"/>
      <c r="K14" s="19"/>
      <c r="L14" s="19"/>
      <c r="M14" s="19"/>
      <c r="N14" s="20"/>
      <c r="O14" s="19"/>
      <c r="P14" s="20"/>
      <c r="Q14" s="20"/>
      <c r="R14" s="20"/>
      <c r="S14" s="20"/>
      <c r="AJ14" s="189"/>
    </row>
    <row r="15" spans="1:36" ht="9.75" customHeight="1">
      <c r="A15" s="19"/>
      <c r="B15" s="19"/>
      <c r="C15" s="19"/>
      <c r="D15" s="19"/>
      <c r="E15" s="19"/>
      <c r="F15" s="19"/>
      <c r="G15" s="19"/>
      <c r="H15" s="19"/>
      <c r="I15" s="19"/>
      <c r="J15" s="19"/>
      <c r="K15" s="19"/>
      <c r="L15" s="19"/>
      <c r="M15" s="19"/>
      <c r="N15" s="20"/>
      <c r="O15" s="19"/>
      <c r="P15" s="20"/>
      <c r="Q15" s="20"/>
      <c r="R15" s="20"/>
      <c r="S15" s="20"/>
      <c r="AJ15" s="189"/>
    </row>
    <row r="16" spans="1:45" ht="24.75" customHeight="1">
      <c r="A16" s="14"/>
      <c r="B16" s="25"/>
      <c r="C16" s="25"/>
      <c r="D16" s="225" t="str">
        <f>IF(AG3=TRUE,$AS$16,$AR$16)</f>
        <v>☐</v>
      </c>
      <c r="E16" s="21" t="s">
        <v>58</v>
      </c>
      <c r="F16" s="14"/>
      <c r="G16" s="23"/>
      <c r="H16" s="23"/>
      <c r="I16" s="23"/>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370" t="s">
        <v>371</v>
      </c>
      <c r="AR16" s="107" t="s">
        <v>363</v>
      </c>
      <c r="AS16" s="107" t="s">
        <v>364</v>
      </c>
    </row>
    <row r="17" spans="1:36" ht="9.75" customHeight="1">
      <c r="A17" s="14"/>
      <c r="B17" s="25"/>
      <c r="C17" s="25"/>
      <c r="D17" s="14"/>
      <c r="E17" s="21"/>
      <c r="F17" s="14"/>
      <c r="G17" s="23"/>
      <c r="H17" s="23"/>
      <c r="I17" s="23"/>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370"/>
    </row>
    <row r="18" spans="1:36" ht="24.75" customHeight="1">
      <c r="A18" s="21"/>
      <c r="B18" s="25"/>
      <c r="C18" s="25"/>
      <c r="D18" s="225" t="str">
        <f>IF(AG4=TRUE,$AS$16,$AR$16)</f>
        <v>☐</v>
      </c>
      <c r="E18" s="23" t="s">
        <v>38</v>
      </c>
      <c r="F18" s="23"/>
      <c r="G18" s="23"/>
      <c r="H18" s="23"/>
      <c r="I18" s="23"/>
      <c r="J18" s="225" t="str">
        <f>IF(AH4=TRUE,$AS$16,$AR$16)</f>
        <v>☐</v>
      </c>
      <c r="K18" s="21" t="s">
        <v>127</v>
      </c>
      <c r="L18" s="23"/>
      <c r="M18" s="14"/>
      <c r="N18" s="14"/>
      <c r="O18" s="23"/>
      <c r="P18" s="23"/>
      <c r="Q18" s="23"/>
      <c r="R18" s="23"/>
      <c r="S18" s="23"/>
      <c r="T18" s="25"/>
      <c r="U18" s="25"/>
      <c r="V18" s="24" t="s">
        <v>110</v>
      </c>
      <c r="W18" s="225" t="str">
        <f>IF(AI4=TRUE,$AS$16,$AR$16)</f>
        <v>☐</v>
      </c>
      <c r="X18" s="15" t="s">
        <v>126</v>
      </c>
      <c r="Y18" s="25"/>
      <c r="Z18" s="25"/>
      <c r="AA18" s="25"/>
      <c r="AB18" s="25"/>
      <c r="AC18" s="25"/>
      <c r="AD18" s="25"/>
      <c r="AE18" s="25"/>
      <c r="AF18" s="25"/>
      <c r="AG18" s="25"/>
      <c r="AH18" s="25"/>
      <c r="AI18" s="25"/>
      <c r="AJ18" s="370"/>
    </row>
    <row r="19" spans="1:36" ht="24.75" customHeight="1">
      <c r="A19" s="23"/>
      <c r="B19" s="25"/>
      <c r="C19" s="25"/>
      <c r="D19" s="23"/>
      <c r="E19" s="25"/>
      <c r="F19" s="23"/>
      <c r="G19" s="23"/>
      <c r="H19" s="23"/>
      <c r="I19" s="23"/>
      <c r="J19" s="225" t="str">
        <f>IF(AH5=TRUE,$AS$16,$AR$16)</f>
        <v>☐</v>
      </c>
      <c r="K19" s="23" t="s">
        <v>57</v>
      </c>
      <c r="L19" s="23"/>
      <c r="M19" s="23"/>
      <c r="N19" s="15"/>
      <c r="O19" s="15"/>
      <c r="P19" s="15"/>
      <c r="Q19" s="15"/>
      <c r="R19" s="23"/>
      <c r="S19" s="15"/>
      <c r="T19" s="23"/>
      <c r="U19" s="25"/>
      <c r="V19" s="25"/>
      <c r="W19" s="25"/>
      <c r="X19" s="25"/>
      <c r="Y19" s="25"/>
      <c r="Z19" s="25"/>
      <c r="AA19" s="25"/>
      <c r="AB19" s="25"/>
      <c r="AC19" s="25"/>
      <c r="AD19" s="25"/>
      <c r="AE19" s="25"/>
      <c r="AF19" s="25"/>
      <c r="AG19" s="25"/>
      <c r="AH19" s="25"/>
      <c r="AI19" s="25"/>
      <c r="AJ19" s="370"/>
    </row>
    <row r="20" spans="1:36" ht="24.75" customHeight="1">
      <c r="A20" s="23"/>
      <c r="B20" s="25"/>
      <c r="C20" s="25"/>
      <c r="D20" s="23"/>
      <c r="E20" s="23"/>
      <c r="F20" s="23"/>
      <c r="G20" s="23"/>
      <c r="H20" s="23"/>
      <c r="I20" s="23"/>
      <c r="J20" s="225" t="str">
        <f>IF(AH6=TRUE,$AS$16,$AR$16)</f>
        <v>☐</v>
      </c>
      <c r="K20" s="23" t="s">
        <v>55</v>
      </c>
      <c r="L20" s="23"/>
      <c r="M20" s="23"/>
      <c r="N20" s="23"/>
      <c r="O20" s="23"/>
      <c r="P20" s="23"/>
      <c r="Q20" s="23"/>
      <c r="R20" s="23"/>
      <c r="S20" s="25"/>
      <c r="T20" s="25"/>
      <c r="U20" s="25"/>
      <c r="V20" s="25"/>
      <c r="W20" s="225" t="str">
        <f>IF(AI6=TRUE,$AS$16,$AR$16)</f>
        <v>☐</v>
      </c>
      <c r="X20" s="23" t="s">
        <v>37</v>
      </c>
      <c r="Y20" s="25"/>
      <c r="Z20" s="25"/>
      <c r="AA20" s="25"/>
      <c r="AB20" s="25"/>
      <c r="AC20" s="25"/>
      <c r="AD20" s="25"/>
      <c r="AE20" s="25"/>
      <c r="AF20" s="25"/>
      <c r="AG20" s="25"/>
      <c r="AH20" s="25"/>
      <c r="AI20" s="25"/>
      <c r="AJ20" s="370"/>
    </row>
    <row r="21" spans="1:36" ht="19.5" customHeight="1">
      <c r="A21" s="20"/>
      <c r="B21" s="20"/>
      <c r="C21" s="20"/>
      <c r="D21" s="20"/>
      <c r="E21" s="20"/>
      <c r="F21" s="20"/>
      <c r="G21" s="20"/>
      <c r="H21" s="20"/>
      <c r="I21" s="20"/>
      <c r="J21" s="20"/>
      <c r="K21" s="20"/>
      <c r="L21" s="26"/>
      <c r="M21" s="26"/>
      <c r="N21" s="26"/>
      <c r="O21" s="20"/>
      <c r="P21" s="20"/>
      <c r="Q21" s="20"/>
      <c r="R21" s="20"/>
      <c r="AJ21" s="189"/>
    </row>
    <row r="22" spans="1:11" ht="30" customHeight="1">
      <c r="A22" s="144" t="s">
        <v>15</v>
      </c>
      <c r="B22" s="252"/>
      <c r="C22" s="252"/>
      <c r="D22" s="252"/>
      <c r="E22" s="252"/>
      <c r="F22" s="252"/>
      <c r="G22" s="252"/>
      <c r="H22" s="252"/>
      <c r="I22" s="252"/>
      <c r="J22" s="252"/>
      <c r="K22" s="252"/>
    </row>
    <row r="23" spans="1:18" ht="30" customHeight="1">
      <c r="A23" s="145" t="s">
        <v>268</v>
      </c>
      <c r="B23" s="149"/>
      <c r="C23" s="33"/>
      <c r="D23" s="12"/>
      <c r="E23" s="12"/>
      <c r="F23" s="28"/>
      <c r="G23" s="28"/>
      <c r="H23" s="22"/>
      <c r="I23" s="28"/>
      <c r="J23" s="28"/>
      <c r="Q23" s="20"/>
      <c r="R23" s="20"/>
    </row>
    <row r="24" spans="1:35" ht="30" customHeight="1">
      <c r="A24" s="101"/>
      <c r="B24" s="335"/>
      <c r="C24" s="335"/>
      <c r="D24" s="335"/>
      <c r="E24" s="335"/>
      <c r="F24" s="335"/>
      <c r="G24" s="335"/>
      <c r="H24" s="335"/>
      <c r="I24" s="335"/>
      <c r="J24" s="336" t="s">
        <v>41</v>
      </c>
      <c r="K24" s="336"/>
      <c r="L24" s="336"/>
      <c r="M24" s="336"/>
      <c r="N24" s="336"/>
      <c r="O24" s="336" t="s">
        <v>40</v>
      </c>
      <c r="P24" s="336"/>
      <c r="Q24" s="336"/>
      <c r="R24" s="336"/>
      <c r="S24" s="336"/>
      <c r="T24" s="336" t="s">
        <v>42</v>
      </c>
      <c r="U24" s="336"/>
      <c r="V24" s="336"/>
      <c r="W24" s="336"/>
      <c r="X24" s="336"/>
      <c r="Y24" s="46"/>
      <c r="Z24" s="46"/>
      <c r="AA24" s="46"/>
      <c r="AB24" s="46"/>
      <c r="AC24" s="46"/>
      <c r="AD24" s="46"/>
      <c r="AE24" s="46"/>
      <c r="AF24" s="102"/>
      <c r="AG24" s="61"/>
      <c r="AH24" s="61"/>
      <c r="AI24" s="61"/>
    </row>
    <row r="25" spans="1:36" ht="30" customHeight="1">
      <c r="A25" s="101"/>
      <c r="B25" s="336" t="s">
        <v>28</v>
      </c>
      <c r="C25" s="336"/>
      <c r="D25" s="336"/>
      <c r="E25" s="336"/>
      <c r="F25" s="336"/>
      <c r="G25" s="336"/>
      <c r="H25" s="336"/>
      <c r="I25" s="336"/>
      <c r="J25" s="337" t="s">
        <v>138</v>
      </c>
      <c r="K25" s="338"/>
      <c r="L25" s="205"/>
      <c r="M25" s="496" t="s">
        <v>139</v>
      </c>
      <c r="N25" s="497"/>
      <c r="O25" s="337" t="s">
        <v>138</v>
      </c>
      <c r="P25" s="338"/>
      <c r="Q25" s="205"/>
      <c r="R25" s="496" t="s">
        <v>139</v>
      </c>
      <c r="S25" s="497"/>
      <c r="T25" s="333">
        <f>IF(AND(L25&gt;=0,Q25&gt;0),Q25-L25+1,"")</f>
      </c>
      <c r="U25" s="334"/>
      <c r="V25" s="334"/>
      <c r="W25" s="331" t="s">
        <v>140</v>
      </c>
      <c r="X25" s="332"/>
      <c r="Y25" s="46"/>
      <c r="Z25" s="46"/>
      <c r="AA25" s="46"/>
      <c r="AB25" s="46"/>
      <c r="AC25" s="46"/>
      <c r="AD25" s="46"/>
      <c r="AE25" s="46"/>
      <c r="AF25" s="102"/>
      <c r="AG25" s="61"/>
      <c r="AH25" s="61"/>
      <c r="AI25" s="61"/>
      <c r="AJ25" s="370" t="s">
        <v>310</v>
      </c>
    </row>
    <row r="26" spans="1:36" ht="30" customHeight="1">
      <c r="A26" s="101"/>
      <c r="B26" s="336" t="s">
        <v>38</v>
      </c>
      <c r="C26" s="336"/>
      <c r="D26" s="336"/>
      <c r="E26" s="336"/>
      <c r="F26" s="336" t="s">
        <v>61</v>
      </c>
      <c r="G26" s="336"/>
      <c r="H26" s="336"/>
      <c r="I26" s="336"/>
      <c r="J26" s="337" t="s">
        <v>138</v>
      </c>
      <c r="K26" s="338"/>
      <c r="L26" s="205"/>
      <c r="M26" s="496" t="s">
        <v>139</v>
      </c>
      <c r="N26" s="497"/>
      <c r="O26" s="337" t="s">
        <v>138</v>
      </c>
      <c r="P26" s="338"/>
      <c r="Q26" s="205"/>
      <c r="R26" s="496" t="s">
        <v>139</v>
      </c>
      <c r="S26" s="497"/>
      <c r="T26" s="333">
        <f>IF(AND(L26&gt;=0,Q26&gt;0),Q26-L26+1,"")</f>
      </c>
      <c r="U26" s="334"/>
      <c r="V26" s="334"/>
      <c r="W26" s="331" t="s">
        <v>140</v>
      </c>
      <c r="X26" s="332"/>
      <c r="Y26" s="46"/>
      <c r="Z26" s="46"/>
      <c r="AA26" s="46"/>
      <c r="AB26" s="46"/>
      <c r="AC26" s="103"/>
      <c r="AD26" s="46"/>
      <c r="AE26" s="46"/>
      <c r="AF26" s="102"/>
      <c r="AG26" s="61"/>
      <c r="AH26" s="61"/>
      <c r="AI26" s="61"/>
      <c r="AJ26" s="370"/>
    </row>
    <row r="27" spans="1:36" ht="30" customHeight="1">
      <c r="A27" s="101"/>
      <c r="B27" s="336"/>
      <c r="C27" s="336"/>
      <c r="D27" s="336"/>
      <c r="E27" s="336"/>
      <c r="F27" s="336" t="s">
        <v>62</v>
      </c>
      <c r="G27" s="336"/>
      <c r="H27" s="336"/>
      <c r="I27" s="336"/>
      <c r="J27" s="337" t="s">
        <v>138</v>
      </c>
      <c r="K27" s="338"/>
      <c r="L27" s="205"/>
      <c r="M27" s="496" t="s">
        <v>139</v>
      </c>
      <c r="N27" s="497"/>
      <c r="O27" s="337" t="s">
        <v>138</v>
      </c>
      <c r="P27" s="338"/>
      <c r="Q27" s="205"/>
      <c r="R27" s="496" t="s">
        <v>139</v>
      </c>
      <c r="S27" s="497"/>
      <c r="T27" s="333">
        <f>IF(AND(L27&gt;=0,Q27&gt;0),Q27-L27+1,"")</f>
      </c>
      <c r="U27" s="334"/>
      <c r="V27" s="334"/>
      <c r="W27" s="331" t="s">
        <v>140</v>
      </c>
      <c r="X27" s="332"/>
      <c r="Y27" s="46"/>
      <c r="Z27" s="46"/>
      <c r="AA27" s="46"/>
      <c r="AB27" s="46"/>
      <c r="AC27" s="59"/>
      <c r="AD27" s="59"/>
      <c r="AE27" s="46"/>
      <c r="AF27" s="102"/>
      <c r="AG27" s="61"/>
      <c r="AH27" s="61"/>
      <c r="AI27" s="61"/>
      <c r="AJ27" s="370"/>
    </row>
    <row r="28" spans="5:32" ht="19.5" customHeight="1">
      <c r="E28" s="16"/>
      <c r="F28" s="16"/>
      <c r="G28" s="16"/>
      <c r="H28" s="16"/>
      <c r="Q28" s="20"/>
      <c r="R28" s="31"/>
      <c r="S28" s="31"/>
      <c r="T28" s="31"/>
      <c r="U28" s="12"/>
      <c r="V28" s="12"/>
      <c r="W28" s="12"/>
      <c r="X28" s="12"/>
      <c r="Y28" s="12"/>
      <c r="Z28" s="12"/>
      <c r="AA28" s="12"/>
      <c r="AB28" s="12"/>
      <c r="AC28" s="20"/>
      <c r="AD28" s="20"/>
      <c r="AE28" s="12"/>
      <c r="AF28" s="30"/>
    </row>
    <row r="29" spans="1:32" ht="30" customHeight="1">
      <c r="A29" s="146" t="s">
        <v>269</v>
      </c>
      <c r="B29" s="148"/>
      <c r="C29" s="33"/>
      <c r="R29" s="31"/>
      <c r="S29" s="31"/>
      <c r="T29" s="31"/>
      <c r="U29" s="32"/>
      <c r="V29" s="12"/>
      <c r="W29" s="32"/>
      <c r="X29" s="12"/>
      <c r="Y29" s="12"/>
      <c r="Z29" s="12"/>
      <c r="AA29" s="16"/>
      <c r="AC29" s="33"/>
      <c r="AD29" s="20"/>
      <c r="AE29" s="12"/>
      <c r="AF29" s="30"/>
    </row>
    <row r="30" spans="1:35" ht="24.75" customHeight="1">
      <c r="A30" s="29"/>
      <c r="B30" s="395" t="s">
        <v>317</v>
      </c>
      <c r="C30" s="395"/>
      <c r="D30" s="395"/>
      <c r="E30" s="395"/>
      <c r="F30" s="395"/>
      <c r="G30" s="395"/>
      <c r="H30" s="495"/>
      <c r="I30" s="331"/>
      <c r="J30" s="331"/>
      <c r="K30" s="331"/>
      <c r="L30" s="331"/>
      <c r="M30" s="331"/>
      <c r="N30" s="331"/>
      <c r="O30" s="331"/>
      <c r="P30" s="331"/>
      <c r="Q30" s="331"/>
      <c r="R30" s="331"/>
      <c r="S30" s="331"/>
      <c r="T30" s="341" t="s">
        <v>5</v>
      </c>
      <c r="U30" s="336"/>
      <c r="V30" s="336"/>
      <c r="W30" s="336"/>
      <c r="X30" s="336" t="s">
        <v>20</v>
      </c>
      <c r="Y30" s="336"/>
      <c r="Z30" s="336"/>
      <c r="AA30" s="336"/>
      <c r="AB30" s="59"/>
      <c r="AC30" s="59"/>
      <c r="AD30" s="59"/>
      <c r="AE30" s="59"/>
      <c r="AF30" s="61"/>
      <c r="AG30" s="61"/>
      <c r="AH30" s="61"/>
      <c r="AI30" s="61"/>
    </row>
    <row r="31" spans="1:35" ht="24.75" customHeight="1">
      <c r="A31" s="29"/>
      <c r="B31" s="395"/>
      <c r="C31" s="395"/>
      <c r="D31" s="395"/>
      <c r="E31" s="395"/>
      <c r="F31" s="395"/>
      <c r="G31" s="395"/>
      <c r="H31" s="336" t="s">
        <v>2</v>
      </c>
      <c r="I31" s="336"/>
      <c r="J31" s="336"/>
      <c r="K31" s="336"/>
      <c r="L31" s="336" t="s">
        <v>59</v>
      </c>
      <c r="M31" s="336"/>
      <c r="N31" s="336"/>
      <c r="O31" s="336"/>
      <c r="P31" s="336" t="s">
        <v>4</v>
      </c>
      <c r="Q31" s="336"/>
      <c r="R31" s="336"/>
      <c r="S31" s="336"/>
      <c r="T31" s="336"/>
      <c r="U31" s="336"/>
      <c r="V31" s="336"/>
      <c r="W31" s="336"/>
      <c r="X31" s="336"/>
      <c r="Y31" s="336"/>
      <c r="Z31" s="336"/>
      <c r="AA31" s="336"/>
      <c r="AB31" s="61"/>
      <c r="AC31" s="61"/>
      <c r="AD31" s="61"/>
      <c r="AE31" s="61"/>
      <c r="AF31" s="61"/>
      <c r="AG31" s="61"/>
      <c r="AH31" s="61"/>
      <c r="AI31" s="61"/>
    </row>
    <row r="32" spans="1:36" ht="30" customHeight="1">
      <c r="A32" s="29"/>
      <c r="B32" s="395"/>
      <c r="C32" s="395"/>
      <c r="D32" s="395"/>
      <c r="E32" s="395"/>
      <c r="F32" s="395"/>
      <c r="G32" s="395"/>
      <c r="H32" s="481"/>
      <c r="I32" s="482"/>
      <c r="J32" s="482"/>
      <c r="K32" s="204" t="s">
        <v>272</v>
      </c>
      <c r="L32" s="481"/>
      <c r="M32" s="482"/>
      <c r="N32" s="482"/>
      <c r="O32" s="204" t="s">
        <v>272</v>
      </c>
      <c r="P32" s="481"/>
      <c r="Q32" s="482"/>
      <c r="R32" s="482"/>
      <c r="S32" s="204" t="s">
        <v>272</v>
      </c>
      <c r="T32" s="491">
        <f>IF(SUM(H32,L32,P32)=0,"",SUM(H32,L32,P32))</f>
      </c>
      <c r="U32" s="492"/>
      <c r="V32" s="492"/>
      <c r="W32" s="204" t="s">
        <v>272</v>
      </c>
      <c r="X32" s="481"/>
      <c r="Y32" s="482"/>
      <c r="Z32" s="482"/>
      <c r="AA32" s="204" t="s">
        <v>272</v>
      </c>
      <c r="AB32" s="61"/>
      <c r="AC32" s="61"/>
      <c r="AD32" s="61"/>
      <c r="AE32" s="61"/>
      <c r="AF32" s="61"/>
      <c r="AG32" s="61"/>
      <c r="AH32" s="61"/>
      <c r="AI32" s="61"/>
      <c r="AJ32" s="189" t="s">
        <v>141</v>
      </c>
    </row>
    <row r="33" spans="1:26" ht="9.75" customHeight="1">
      <c r="A33" s="29"/>
      <c r="B33" s="35"/>
      <c r="C33" s="35"/>
      <c r="D33" s="35"/>
      <c r="E33" s="35"/>
      <c r="F33" s="35"/>
      <c r="G33" s="36"/>
      <c r="H33" s="37"/>
      <c r="I33" s="38"/>
      <c r="J33" s="12"/>
      <c r="K33" s="38"/>
      <c r="L33" s="38"/>
      <c r="M33" s="38"/>
      <c r="N33" s="12"/>
      <c r="O33" s="38"/>
      <c r="P33" s="38"/>
      <c r="Q33" s="38"/>
      <c r="R33" s="12"/>
      <c r="S33" s="38"/>
      <c r="T33" s="38"/>
      <c r="U33" s="38"/>
      <c r="V33" s="12"/>
      <c r="W33" s="37"/>
      <c r="X33" s="38"/>
      <c r="Y33" s="38"/>
      <c r="Z33" s="12"/>
    </row>
    <row r="34" spans="1:35" ht="19.5" customHeight="1">
      <c r="A34" s="29"/>
      <c r="B34" s="342" t="s">
        <v>6</v>
      </c>
      <c r="C34" s="343"/>
      <c r="D34" s="343"/>
      <c r="E34" s="343"/>
      <c r="F34" s="343"/>
      <c r="G34" s="344"/>
      <c r="H34" s="339" t="s">
        <v>14</v>
      </c>
      <c r="I34" s="340"/>
      <c r="J34" s="340"/>
      <c r="K34" s="340"/>
      <c r="L34" s="340"/>
      <c r="M34" s="340"/>
      <c r="N34" s="340"/>
      <c r="O34" s="341"/>
      <c r="P34" s="342" t="s">
        <v>8</v>
      </c>
      <c r="Q34" s="343"/>
      <c r="R34" s="343"/>
      <c r="S34" s="344"/>
      <c r="T34" s="342" t="s">
        <v>7</v>
      </c>
      <c r="U34" s="343"/>
      <c r="V34" s="343"/>
      <c r="W34" s="344"/>
      <c r="X34" s="336" t="s">
        <v>349</v>
      </c>
      <c r="Y34" s="336"/>
      <c r="Z34" s="336"/>
      <c r="AA34" s="336"/>
      <c r="AB34" s="336"/>
      <c r="AC34" s="336"/>
      <c r="AD34" s="336"/>
      <c r="AE34" s="336"/>
      <c r="AF34" s="61"/>
      <c r="AG34" s="61"/>
      <c r="AH34" s="61"/>
      <c r="AI34" s="61"/>
    </row>
    <row r="35" spans="1:47" ht="19.5" customHeight="1">
      <c r="A35" s="29"/>
      <c r="B35" s="483"/>
      <c r="C35" s="484"/>
      <c r="D35" s="484"/>
      <c r="E35" s="484"/>
      <c r="F35" s="484"/>
      <c r="G35" s="485"/>
      <c r="H35" s="339" t="s">
        <v>60</v>
      </c>
      <c r="I35" s="340"/>
      <c r="J35" s="340"/>
      <c r="K35" s="341"/>
      <c r="L35" s="339" t="s">
        <v>18</v>
      </c>
      <c r="M35" s="340"/>
      <c r="N35" s="340"/>
      <c r="O35" s="341"/>
      <c r="P35" s="345"/>
      <c r="Q35" s="346"/>
      <c r="R35" s="346"/>
      <c r="S35" s="347"/>
      <c r="T35" s="345"/>
      <c r="U35" s="346"/>
      <c r="V35" s="346"/>
      <c r="W35" s="347"/>
      <c r="X35" s="366"/>
      <c r="Y35" s="367"/>
      <c r="Z35" s="367"/>
      <c r="AA35" s="368"/>
      <c r="AB35" s="366"/>
      <c r="AC35" s="367"/>
      <c r="AD35" s="367"/>
      <c r="AE35" s="368"/>
      <c r="AF35" s="61"/>
      <c r="AG35" s="61"/>
      <c r="AH35" s="61"/>
      <c r="AI35" s="61"/>
      <c r="AR35" s="107" t="s">
        <v>365</v>
      </c>
      <c r="AS35" s="107" t="s">
        <v>366</v>
      </c>
      <c r="AT35" s="107" t="s">
        <v>367</v>
      </c>
      <c r="AU35" s="107" t="s">
        <v>368</v>
      </c>
    </row>
    <row r="36" spans="1:35" ht="30" customHeight="1">
      <c r="A36" s="29"/>
      <c r="B36" s="483"/>
      <c r="C36" s="484"/>
      <c r="D36" s="484"/>
      <c r="E36" s="484"/>
      <c r="F36" s="484"/>
      <c r="G36" s="485"/>
      <c r="H36" s="348"/>
      <c r="I36" s="349"/>
      <c r="J36" s="349"/>
      <c r="K36" s="147" t="s">
        <v>273</v>
      </c>
      <c r="L36" s="348"/>
      <c r="M36" s="349"/>
      <c r="N36" s="349"/>
      <c r="O36" s="147" t="s">
        <v>273</v>
      </c>
      <c r="P36" s="348"/>
      <c r="Q36" s="349"/>
      <c r="R36" s="349"/>
      <c r="S36" s="147" t="s">
        <v>273</v>
      </c>
      <c r="T36" s="493"/>
      <c r="U36" s="494"/>
      <c r="V36" s="494"/>
      <c r="W36" s="147" t="s">
        <v>9</v>
      </c>
      <c r="X36" s="322"/>
      <c r="Y36" s="323"/>
      <c r="Z36" s="323"/>
      <c r="AA36" s="324"/>
      <c r="AB36" s="322"/>
      <c r="AC36" s="323"/>
      <c r="AD36" s="323"/>
      <c r="AE36" s="324"/>
      <c r="AF36" s="61"/>
      <c r="AG36" s="61"/>
      <c r="AH36" s="61"/>
      <c r="AI36" s="61"/>
    </row>
    <row r="37" spans="1:36" ht="30" customHeight="1">
      <c r="A37" s="29"/>
      <c r="B37" s="104"/>
      <c r="C37" s="486" t="s">
        <v>267</v>
      </c>
      <c r="D37" s="487"/>
      <c r="E37" s="487"/>
      <c r="F37" s="487"/>
      <c r="G37" s="488"/>
      <c r="H37" s="206"/>
      <c r="I37" s="489"/>
      <c r="J37" s="490"/>
      <c r="K37" s="153" t="s">
        <v>273</v>
      </c>
      <c r="L37" s="207"/>
      <c r="M37" s="489"/>
      <c r="N37" s="490"/>
      <c r="O37" s="153" t="s">
        <v>273</v>
      </c>
      <c r="P37" s="207"/>
      <c r="Q37" s="489"/>
      <c r="R37" s="490"/>
      <c r="S37" s="153" t="s">
        <v>273</v>
      </c>
      <c r="T37" s="207"/>
      <c r="U37" s="406"/>
      <c r="V37" s="407"/>
      <c r="W37" s="153" t="s">
        <v>9</v>
      </c>
      <c r="X37" s="208"/>
      <c r="Y37" s="364"/>
      <c r="Z37" s="365"/>
      <c r="AA37" s="176"/>
      <c r="AB37" s="208"/>
      <c r="AC37" s="364"/>
      <c r="AD37" s="365"/>
      <c r="AE37" s="176"/>
      <c r="AF37" s="59"/>
      <c r="AG37" s="59"/>
      <c r="AH37" s="59"/>
      <c r="AI37" s="59"/>
      <c r="AJ37" s="189" t="s">
        <v>353</v>
      </c>
    </row>
    <row r="38" spans="1:26" ht="19.5" customHeight="1">
      <c r="A38" s="29"/>
      <c r="B38" s="41"/>
      <c r="C38" s="42"/>
      <c r="D38" s="42"/>
      <c r="E38" s="42"/>
      <c r="F38" s="42"/>
      <c r="G38" s="38"/>
      <c r="H38" s="38"/>
      <c r="I38" s="38"/>
      <c r="J38" s="12"/>
      <c r="K38" s="38"/>
      <c r="L38" s="38"/>
      <c r="M38" s="38"/>
      <c r="N38" s="12"/>
      <c r="O38" s="38"/>
      <c r="P38" s="38"/>
      <c r="Q38" s="38"/>
      <c r="R38" s="12"/>
      <c r="S38" s="38"/>
      <c r="T38" s="38"/>
      <c r="U38" s="38"/>
      <c r="V38" s="12"/>
      <c r="W38" s="38"/>
      <c r="X38" s="38"/>
      <c r="Y38" s="38"/>
      <c r="Z38" s="12"/>
    </row>
    <row r="39" spans="1:3" ht="30" customHeight="1">
      <c r="A39" s="143" t="s">
        <v>270</v>
      </c>
      <c r="B39" s="25"/>
      <c r="C39" s="62"/>
    </row>
    <row r="40" spans="1:35" ht="24.75" customHeight="1">
      <c r="A40" s="29"/>
      <c r="B40" s="480"/>
      <c r="C40" s="336" t="s">
        <v>28</v>
      </c>
      <c r="D40" s="336"/>
      <c r="E40" s="336"/>
      <c r="F40" s="336"/>
      <c r="G40" s="336"/>
      <c r="H40" s="336"/>
      <c r="I40" s="336"/>
      <c r="J40" s="336"/>
      <c r="K40" s="336"/>
      <c r="L40" s="336"/>
      <c r="M40" s="336"/>
      <c r="N40" s="336" t="s">
        <v>29</v>
      </c>
      <c r="O40" s="336"/>
      <c r="P40" s="336"/>
      <c r="Q40" s="336"/>
      <c r="R40" s="336"/>
      <c r="S40" s="336"/>
      <c r="T40" s="336"/>
      <c r="U40" s="336"/>
      <c r="V40" s="336"/>
      <c r="W40" s="336"/>
      <c r="X40" s="336"/>
      <c r="Y40" s="336" t="s">
        <v>43</v>
      </c>
      <c r="Z40" s="336"/>
      <c r="AA40" s="336"/>
      <c r="AB40" s="336"/>
      <c r="AC40" s="336"/>
      <c r="AD40" s="336"/>
      <c r="AE40" s="336"/>
      <c r="AF40" s="336"/>
      <c r="AG40" s="336"/>
      <c r="AH40" s="336"/>
      <c r="AI40" s="336"/>
    </row>
    <row r="41" spans="1:35" ht="34.5" customHeight="1">
      <c r="A41" s="12"/>
      <c r="B41" s="480"/>
      <c r="C41" s="395" t="s">
        <v>65</v>
      </c>
      <c r="D41" s="395"/>
      <c r="E41" s="395"/>
      <c r="F41" s="394" t="s">
        <v>30</v>
      </c>
      <c r="G41" s="394"/>
      <c r="H41" s="394"/>
      <c r="I41" s="394"/>
      <c r="J41" s="395" t="s">
        <v>63</v>
      </c>
      <c r="K41" s="395"/>
      <c r="L41" s="395"/>
      <c r="M41" s="395"/>
      <c r="N41" s="478" t="s">
        <v>65</v>
      </c>
      <c r="O41" s="478"/>
      <c r="P41" s="478"/>
      <c r="Q41" s="479" t="s">
        <v>30</v>
      </c>
      <c r="R41" s="479"/>
      <c r="S41" s="479"/>
      <c r="T41" s="479"/>
      <c r="U41" s="395" t="s">
        <v>130</v>
      </c>
      <c r="V41" s="395"/>
      <c r="W41" s="395"/>
      <c r="X41" s="395"/>
      <c r="Y41" s="395" t="s">
        <v>65</v>
      </c>
      <c r="Z41" s="395"/>
      <c r="AA41" s="395"/>
      <c r="AB41" s="394" t="s">
        <v>30</v>
      </c>
      <c r="AC41" s="394"/>
      <c r="AD41" s="394"/>
      <c r="AE41" s="394"/>
      <c r="AF41" s="395" t="s">
        <v>64</v>
      </c>
      <c r="AG41" s="395"/>
      <c r="AH41" s="395"/>
      <c r="AI41" s="395"/>
    </row>
    <row r="42" spans="1:36" ht="30" customHeight="1">
      <c r="A42" s="39"/>
      <c r="B42" s="226" t="s">
        <v>10</v>
      </c>
      <c r="C42" s="408"/>
      <c r="D42" s="409"/>
      <c r="E42" s="204" t="s">
        <v>272</v>
      </c>
      <c r="F42" s="451">
        <f>+IF(C42=0,"",3000)</f>
      </c>
      <c r="G42" s="452"/>
      <c r="H42" s="453" t="s">
        <v>13</v>
      </c>
      <c r="I42" s="454"/>
      <c r="J42" s="455">
        <f>IF(C42=0,"",C42*F42/10)</f>
      </c>
      <c r="K42" s="456"/>
      <c r="L42" s="456"/>
      <c r="M42" s="204" t="s">
        <v>12</v>
      </c>
      <c r="N42" s="408"/>
      <c r="O42" s="409"/>
      <c r="P42" s="227" t="s">
        <v>272</v>
      </c>
      <c r="Q42" s="408"/>
      <c r="R42" s="409"/>
      <c r="S42" s="391" t="s">
        <v>13</v>
      </c>
      <c r="T42" s="392"/>
      <c r="U42" s="455">
        <f>IF(N42=0,"",N42*Q42/10)</f>
      </c>
      <c r="V42" s="456"/>
      <c r="W42" s="456"/>
      <c r="X42" s="204" t="s">
        <v>12</v>
      </c>
      <c r="Y42" s="408"/>
      <c r="Z42" s="409"/>
      <c r="AA42" s="204" t="s">
        <v>272</v>
      </c>
      <c r="AB42" s="408"/>
      <c r="AC42" s="409"/>
      <c r="AD42" s="453" t="s">
        <v>13</v>
      </c>
      <c r="AE42" s="454"/>
      <c r="AF42" s="455">
        <f>IF(Y42=0,"",Y42*AB42/10)</f>
      </c>
      <c r="AG42" s="456"/>
      <c r="AH42" s="456"/>
      <c r="AI42" s="204" t="s">
        <v>12</v>
      </c>
      <c r="AJ42" s="571" t="s">
        <v>381</v>
      </c>
    </row>
    <row r="43" spans="1:36" ht="30" customHeight="1">
      <c r="A43" s="39"/>
      <c r="B43" s="226" t="s">
        <v>3</v>
      </c>
      <c r="C43" s="408"/>
      <c r="D43" s="409"/>
      <c r="E43" s="204" t="s">
        <v>272</v>
      </c>
      <c r="F43" s="451">
        <f>+IF(C43=0,"",2000)</f>
      </c>
      <c r="G43" s="452"/>
      <c r="H43" s="453" t="s">
        <v>13</v>
      </c>
      <c r="I43" s="454"/>
      <c r="J43" s="455">
        <f>IF(C43=0,"",C43*F43/10)</f>
      </c>
      <c r="K43" s="456"/>
      <c r="L43" s="456"/>
      <c r="M43" s="204" t="s">
        <v>12</v>
      </c>
      <c r="N43" s="408"/>
      <c r="O43" s="409"/>
      <c r="P43" s="227" t="s">
        <v>272</v>
      </c>
      <c r="Q43" s="408"/>
      <c r="R43" s="409"/>
      <c r="S43" s="391" t="s">
        <v>13</v>
      </c>
      <c r="T43" s="392"/>
      <c r="U43" s="455">
        <f>IF(N43=0,"",N43*Q43/10)</f>
      </c>
      <c r="V43" s="456"/>
      <c r="W43" s="456"/>
      <c r="X43" s="204" t="s">
        <v>12</v>
      </c>
      <c r="Y43" s="408"/>
      <c r="Z43" s="409"/>
      <c r="AA43" s="204" t="s">
        <v>272</v>
      </c>
      <c r="AB43" s="408"/>
      <c r="AC43" s="409"/>
      <c r="AD43" s="453" t="s">
        <v>13</v>
      </c>
      <c r="AE43" s="454"/>
      <c r="AF43" s="455">
        <f>IF(Y43=0,"",Y43*AB43/10)</f>
      </c>
      <c r="AG43" s="456"/>
      <c r="AH43" s="456"/>
      <c r="AI43" s="204" t="s">
        <v>12</v>
      </c>
      <c r="AJ43" s="571"/>
    </row>
    <row r="44" spans="2:36" ht="30" customHeight="1">
      <c r="B44" s="226" t="s">
        <v>11</v>
      </c>
      <c r="C44" s="408"/>
      <c r="D44" s="409"/>
      <c r="E44" s="204" t="s">
        <v>272</v>
      </c>
      <c r="F44" s="451">
        <f>+IF(C44=0,"",240)</f>
      </c>
      <c r="G44" s="452"/>
      <c r="H44" s="453" t="s">
        <v>13</v>
      </c>
      <c r="I44" s="454"/>
      <c r="J44" s="455">
        <f>IF(C44=0,"",C44*F44/10)</f>
      </c>
      <c r="K44" s="456"/>
      <c r="L44" s="456"/>
      <c r="M44" s="204" t="s">
        <v>12</v>
      </c>
      <c r="N44" s="408"/>
      <c r="O44" s="409"/>
      <c r="P44" s="227" t="s">
        <v>272</v>
      </c>
      <c r="Q44" s="408"/>
      <c r="R44" s="409"/>
      <c r="S44" s="391" t="s">
        <v>13</v>
      </c>
      <c r="T44" s="392"/>
      <c r="U44" s="455">
        <f>IF(N44=0,"",N44*Q44/10)</f>
      </c>
      <c r="V44" s="456"/>
      <c r="W44" s="456"/>
      <c r="X44" s="204" t="s">
        <v>12</v>
      </c>
      <c r="Y44" s="408"/>
      <c r="Z44" s="409"/>
      <c r="AA44" s="204" t="s">
        <v>272</v>
      </c>
      <c r="AB44" s="408"/>
      <c r="AC44" s="409"/>
      <c r="AD44" s="453" t="s">
        <v>13</v>
      </c>
      <c r="AE44" s="454"/>
      <c r="AF44" s="455">
        <f>IF(Y44=0,"",Y44*AB44/10)</f>
      </c>
      <c r="AG44" s="456"/>
      <c r="AH44" s="456"/>
      <c r="AI44" s="204" t="s">
        <v>12</v>
      </c>
      <c r="AJ44" s="571"/>
    </row>
    <row r="45" spans="2:36" ht="30" customHeight="1">
      <c r="B45" s="226" t="s">
        <v>31</v>
      </c>
      <c r="C45" s="501">
        <f>IF(SUM(C42:D44)=0,"",SUM(C42:D44))</f>
      </c>
      <c r="D45" s="502"/>
      <c r="E45" s="204" t="s">
        <v>272</v>
      </c>
      <c r="F45" s="498"/>
      <c r="G45" s="499"/>
      <c r="H45" s="499"/>
      <c r="I45" s="500"/>
      <c r="J45" s="455">
        <f>IF(SUM(J42:L44)=0,"",SUM(J42:L44))</f>
      </c>
      <c r="K45" s="456"/>
      <c r="L45" s="456"/>
      <c r="M45" s="204" t="s">
        <v>12</v>
      </c>
      <c r="N45" s="501">
        <f>IF(SUM(N42:O44)=0,"",SUM(N42:O44))</f>
      </c>
      <c r="O45" s="502"/>
      <c r="P45" s="204" t="s">
        <v>272</v>
      </c>
      <c r="Q45" s="498"/>
      <c r="R45" s="499"/>
      <c r="S45" s="499"/>
      <c r="T45" s="500"/>
      <c r="U45" s="455">
        <f>IF(SUM(U42:W44)=0,"",SUM(U42:W44))</f>
      </c>
      <c r="V45" s="456"/>
      <c r="W45" s="456"/>
      <c r="X45" s="204" t="s">
        <v>12</v>
      </c>
      <c r="Y45" s="501">
        <f>IF(SUM(Y42:Z44)=0,"",SUM(Y42:Z44))</f>
      </c>
      <c r="Z45" s="502"/>
      <c r="AA45" s="204" t="s">
        <v>272</v>
      </c>
      <c r="AB45" s="498"/>
      <c r="AC45" s="499"/>
      <c r="AD45" s="499"/>
      <c r="AE45" s="500"/>
      <c r="AF45" s="522">
        <f>IF(SUM(AF42:AH44)=0,"",IF(B51&lt;1,SUM(AF42:AH44),IF(AND(I51="☐",Y45&gt;=20000),SUM(AF42:AH44),IF(AND(I51="☐",Y45&lt;20000),MIN(B51*2000000,SUM(AF42:AH44)),IF(AND(I51="☑",Y45&gt;=10000),SUM(AF42:AH44),IF(AND(I51="☑",Y45&lt;10000),MIN(B51*2000000,SUM(AF42:AH44))))))))</f>
      </c>
      <c r="AG45" s="523"/>
      <c r="AH45" s="523"/>
      <c r="AI45" s="204" t="s">
        <v>12</v>
      </c>
      <c r="AJ45" s="370" t="s">
        <v>434</v>
      </c>
    </row>
    <row r="46" spans="2:36" ht="19.5" customHeight="1">
      <c r="B46" s="40"/>
      <c r="C46" s="45"/>
      <c r="D46" s="45"/>
      <c r="E46" s="45"/>
      <c r="F46" s="45"/>
      <c r="G46" s="45"/>
      <c r="H46" s="45"/>
      <c r="I46" s="45"/>
      <c r="J46" s="45"/>
      <c r="K46" s="45"/>
      <c r="L46" s="45"/>
      <c r="M46" s="45"/>
      <c r="N46" s="45"/>
      <c r="O46" s="45"/>
      <c r="AB46" s="528">
        <f>IF(ISNUMBER(AF46),"（上限額を減額）","")</f>
      </c>
      <c r="AC46" s="528"/>
      <c r="AD46" s="528"/>
      <c r="AE46" s="528"/>
      <c r="AF46" s="527">
        <f>IF(OR(SUM(AF42:AH44)=0,SUM(AF42:AH44)=AF45),"",SUM(AF42:AH44))</f>
      </c>
      <c r="AG46" s="527"/>
      <c r="AH46" s="527"/>
      <c r="AI46" s="258">
        <f>IF(ISNUMBER(AF46),"以下","")</f>
      </c>
      <c r="AJ46" s="370"/>
    </row>
    <row r="47" spans="1:36" ht="30" customHeight="1">
      <c r="A47" s="143" t="s">
        <v>271</v>
      </c>
      <c r="B47" s="25"/>
      <c r="C47" s="62"/>
      <c r="F47" s="25"/>
      <c r="G47" s="62" t="s">
        <v>23</v>
      </c>
      <c r="AJ47" s="370"/>
    </row>
    <row r="48" spans="2:11" ht="19.5" customHeight="1">
      <c r="B48" s="254"/>
      <c r="C48" s="254"/>
      <c r="D48" s="27"/>
      <c r="E48" s="12"/>
      <c r="F48" s="27"/>
      <c r="G48" s="12"/>
      <c r="H48" s="95"/>
      <c r="I48" s="20"/>
      <c r="J48" s="95"/>
      <c r="K48" s="20"/>
    </row>
    <row r="49" spans="1:15" ht="30" customHeight="1">
      <c r="A49" s="143" t="s">
        <v>427</v>
      </c>
      <c r="B49" s="25"/>
      <c r="C49" s="44"/>
      <c r="D49" s="27"/>
      <c r="E49" s="3"/>
      <c r="F49" s="3"/>
      <c r="G49" s="3"/>
      <c r="H49" s="3"/>
      <c r="I49" s="3"/>
      <c r="J49" s="3"/>
      <c r="K49" s="3"/>
      <c r="L49" s="3"/>
      <c r="M49" s="3"/>
      <c r="N49" s="3"/>
      <c r="O49" s="3"/>
    </row>
    <row r="50" spans="2:35" ht="24.75" customHeight="1">
      <c r="B50" s="524" t="s">
        <v>429</v>
      </c>
      <c r="C50" s="525"/>
      <c r="D50" s="525"/>
      <c r="E50" s="525"/>
      <c r="F50" s="526"/>
      <c r="G50" s="255"/>
      <c r="H50" s="255"/>
      <c r="I50" s="253"/>
      <c r="J50" s="253"/>
      <c r="K50" s="253"/>
      <c r="L50" s="253"/>
      <c r="M50" s="253"/>
      <c r="N50" s="253"/>
      <c r="O50" s="255"/>
      <c r="P50" s="255"/>
      <c r="Q50" s="255"/>
      <c r="R50" s="255"/>
      <c r="S50" s="255"/>
      <c r="T50" s="255"/>
      <c r="U50" s="255"/>
      <c r="V50" s="255"/>
      <c r="W50" s="255"/>
      <c r="X50" s="255"/>
      <c r="Y50" s="255"/>
      <c r="Z50" s="255"/>
      <c r="AA50" s="255"/>
      <c r="AB50" s="255"/>
      <c r="AC50" s="255"/>
      <c r="AD50" s="255"/>
      <c r="AE50" s="255"/>
      <c r="AF50" s="255"/>
      <c r="AG50" s="255"/>
      <c r="AH50" s="197"/>
      <c r="AI50" s="197"/>
    </row>
    <row r="51" spans="2:39" ht="30" customHeight="1">
      <c r="B51" s="529"/>
      <c r="C51" s="530"/>
      <c r="D51" s="530"/>
      <c r="E51" s="531" t="s">
        <v>430</v>
      </c>
      <c r="F51" s="532"/>
      <c r="G51" s="255"/>
      <c r="H51" s="256"/>
      <c r="I51" s="257" t="s">
        <v>137</v>
      </c>
      <c r="J51" s="331" t="s">
        <v>433</v>
      </c>
      <c r="K51" s="331"/>
      <c r="L51" s="331"/>
      <c r="M51" s="331"/>
      <c r="N51" s="331"/>
      <c r="O51" s="331"/>
      <c r="P51" s="331"/>
      <c r="Q51" s="331"/>
      <c r="R51" s="331"/>
      <c r="S51" s="331"/>
      <c r="T51" s="331"/>
      <c r="U51" s="331"/>
      <c r="V51" s="331"/>
      <c r="W51" s="331"/>
      <c r="X51" s="331"/>
      <c r="Y51" s="331"/>
      <c r="Z51" s="331"/>
      <c r="AA51" s="332"/>
      <c r="AB51" s="125"/>
      <c r="AC51" s="125"/>
      <c r="AD51" s="125"/>
      <c r="AE51" s="125"/>
      <c r="AF51" s="125"/>
      <c r="AG51" s="125"/>
      <c r="AH51" s="255"/>
      <c r="AI51" s="255"/>
      <c r="AJ51" s="189" t="s">
        <v>432</v>
      </c>
      <c r="AM51" s="109" t="s">
        <v>318</v>
      </c>
    </row>
    <row r="52" spans="2:11" ht="19.5" customHeight="1">
      <c r="B52" s="254"/>
      <c r="C52" s="254"/>
      <c r="D52" s="27"/>
      <c r="E52" s="12"/>
      <c r="F52" s="27"/>
      <c r="G52" s="12"/>
      <c r="H52" s="95"/>
      <c r="I52" s="20"/>
      <c r="J52" s="95"/>
      <c r="K52" s="20"/>
    </row>
    <row r="53" spans="1:15" ht="30" customHeight="1">
      <c r="A53" s="143" t="s">
        <v>428</v>
      </c>
      <c r="B53" s="25"/>
      <c r="C53" s="62"/>
      <c r="D53" s="27"/>
      <c r="E53" s="3"/>
      <c r="F53" s="3"/>
      <c r="G53" s="3"/>
      <c r="H53" s="3"/>
      <c r="I53" s="3"/>
      <c r="J53" s="3"/>
      <c r="K53" s="3"/>
      <c r="L53" s="3"/>
      <c r="M53" s="3"/>
      <c r="N53" s="3"/>
      <c r="O53" s="3"/>
    </row>
    <row r="54" spans="2:33" ht="24.75" customHeight="1">
      <c r="B54" s="336" t="s">
        <v>39</v>
      </c>
      <c r="C54" s="336"/>
      <c r="D54" s="336"/>
      <c r="E54" s="336"/>
      <c r="F54" s="336"/>
      <c r="G54" s="18"/>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2:39" ht="30" customHeight="1">
      <c r="B55" s="481"/>
      <c r="C55" s="482"/>
      <c r="D55" s="482"/>
      <c r="E55" s="496" t="s">
        <v>431</v>
      </c>
      <c r="F55" s="497"/>
      <c r="G55" s="18"/>
      <c r="H55" s="521">
        <f>IF(B55&gt;0,AM55,"")</f>
      </c>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47"/>
      <c r="AI55" s="47"/>
      <c r="AM55" s="109" t="s">
        <v>318</v>
      </c>
    </row>
    <row r="56" spans="2:11" ht="24.75" customHeight="1">
      <c r="B56" s="254"/>
      <c r="C56" s="254"/>
      <c r="D56" s="27"/>
      <c r="E56" s="12"/>
      <c r="F56" s="27"/>
      <c r="G56" s="12"/>
      <c r="H56" s="95"/>
      <c r="I56" s="20"/>
      <c r="J56" s="95"/>
      <c r="K56" s="20"/>
    </row>
    <row r="57" spans="1:11" ht="30" customHeight="1">
      <c r="A57" s="144" t="s">
        <v>36</v>
      </c>
      <c r="B57" s="44"/>
      <c r="C57" s="62"/>
      <c r="D57" s="27"/>
      <c r="E57" s="46"/>
      <c r="F57" s="27"/>
      <c r="G57" s="12"/>
      <c r="H57" s="95"/>
      <c r="I57" s="20"/>
      <c r="J57" s="95"/>
      <c r="K57" s="20"/>
    </row>
    <row r="58" spans="2:48" s="20" customFormat="1" ht="15" customHeight="1">
      <c r="B58" s="48"/>
      <c r="C58" s="48"/>
      <c r="D58" s="49"/>
      <c r="E58" s="49"/>
      <c r="F58" s="49"/>
      <c r="G58" s="49"/>
      <c r="H58" s="49"/>
      <c r="I58" s="49"/>
      <c r="J58" s="50"/>
      <c r="K58" s="400"/>
      <c r="L58" s="400"/>
      <c r="M58" s="400"/>
      <c r="N58" s="400"/>
      <c r="O58" s="48"/>
      <c r="Z58" s="46"/>
      <c r="AA58" s="46"/>
      <c r="AB58" s="46"/>
      <c r="AC58" s="46"/>
      <c r="AD58" s="46"/>
      <c r="AE58" s="46"/>
      <c r="AF58" s="46"/>
      <c r="AG58" s="46"/>
      <c r="AH58" s="113"/>
      <c r="AI58" s="157" t="s">
        <v>290</v>
      </c>
      <c r="AJ58" s="190"/>
      <c r="AL58" s="108"/>
      <c r="AM58" s="108"/>
      <c r="AN58" s="106"/>
      <c r="AO58" s="198"/>
      <c r="AP58" s="198"/>
      <c r="AQ58" s="199"/>
      <c r="AR58" s="108"/>
      <c r="AS58" s="108"/>
      <c r="AT58" s="108"/>
      <c r="AU58" s="108"/>
      <c r="AV58" s="108"/>
    </row>
    <row r="59" spans="2:48" s="20" customFormat="1" ht="9.75" customHeight="1">
      <c r="B59" s="51"/>
      <c r="C59" s="52"/>
      <c r="D59" s="53"/>
      <c r="E59" s="53"/>
      <c r="F59" s="53"/>
      <c r="G59" s="53"/>
      <c r="H59" s="53"/>
      <c r="I59" s="53"/>
      <c r="J59" s="54"/>
      <c r="K59" s="55"/>
      <c r="L59" s="55"/>
      <c r="M59" s="55"/>
      <c r="N59" s="55"/>
      <c r="O59" s="52"/>
      <c r="P59" s="56"/>
      <c r="Q59" s="56"/>
      <c r="R59" s="56"/>
      <c r="S59" s="56"/>
      <c r="T59" s="56"/>
      <c r="U59" s="56"/>
      <c r="V59" s="56"/>
      <c r="W59" s="56"/>
      <c r="X59" s="57"/>
      <c r="Y59" s="57"/>
      <c r="Z59" s="57"/>
      <c r="AA59" s="57"/>
      <c r="AB59" s="57"/>
      <c r="AC59" s="57"/>
      <c r="AD59" s="57"/>
      <c r="AE59" s="57"/>
      <c r="AF59" s="56"/>
      <c r="AG59" s="56"/>
      <c r="AH59" s="56"/>
      <c r="AI59" s="58"/>
      <c r="AJ59" s="190"/>
      <c r="AL59" s="108"/>
      <c r="AM59" s="108"/>
      <c r="AN59" s="106"/>
      <c r="AO59" s="198"/>
      <c r="AP59" s="198"/>
      <c r="AQ59" s="199"/>
      <c r="AR59" s="108"/>
      <c r="AS59" s="108"/>
      <c r="AT59" s="108"/>
      <c r="AU59" s="108"/>
      <c r="AV59" s="108"/>
    </row>
    <row r="60" spans="2:35" ht="24.75" customHeight="1">
      <c r="B60" s="179" t="s">
        <v>137</v>
      </c>
      <c r="C60" s="511" t="s">
        <v>150</v>
      </c>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2"/>
    </row>
    <row r="61" spans="2:35" ht="24.75" customHeight="1">
      <c r="B61" s="179" t="s">
        <v>137</v>
      </c>
      <c r="C61" s="511" t="s">
        <v>151</v>
      </c>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2"/>
    </row>
    <row r="62" spans="2:35" ht="24.75" customHeight="1">
      <c r="B62" s="179" t="s">
        <v>137</v>
      </c>
      <c r="C62" s="511" t="s">
        <v>152</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2"/>
    </row>
    <row r="63" spans="2:35" ht="24.75" customHeight="1">
      <c r="B63" s="179" t="s">
        <v>137</v>
      </c>
      <c r="C63" s="511" t="s">
        <v>153</v>
      </c>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2"/>
    </row>
    <row r="64" spans="2:35" ht="24.75" customHeight="1">
      <c r="B64" s="179" t="s">
        <v>137</v>
      </c>
      <c r="C64" s="511" t="s">
        <v>154</v>
      </c>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2"/>
    </row>
    <row r="65" spans="2:35" ht="24.75" customHeight="1">
      <c r="B65" s="179" t="s">
        <v>137</v>
      </c>
      <c r="C65" s="513" t="s">
        <v>295</v>
      </c>
      <c r="D65" s="513"/>
      <c r="E65" s="514" t="s">
        <v>296</v>
      </c>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5"/>
    </row>
    <row r="66" spans="1:35" ht="9.75" customHeight="1">
      <c r="A66" s="20"/>
      <c r="B66" s="60"/>
      <c r="C66" s="34"/>
      <c r="D66" s="34"/>
      <c r="E66" s="34"/>
      <c r="F66" s="34"/>
      <c r="G66" s="34"/>
      <c r="H66" s="34"/>
      <c r="I66" s="34"/>
      <c r="J66" s="34"/>
      <c r="K66" s="34"/>
      <c r="L66" s="34"/>
      <c r="M66" s="34"/>
      <c r="N66" s="34"/>
      <c r="O66" s="110"/>
      <c r="P66" s="86"/>
      <c r="Q66" s="86"/>
      <c r="R66" s="86"/>
      <c r="S66" s="86"/>
      <c r="T66" s="86"/>
      <c r="U66" s="86"/>
      <c r="V66" s="86"/>
      <c r="W66" s="86"/>
      <c r="X66" s="86"/>
      <c r="Y66" s="86"/>
      <c r="Z66" s="86"/>
      <c r="AA66" s="86"/>
      <c r="AB66" s="86"/>
      <c r="AC66" s="86"/>
      <c r="AD66" s="86"/>
      <c r="AE66" s="86"/>
      <c r="AF66" s="86"/>
      <c r="AG66" s="86"/>
      <c r="AH66" s="8"/>
      <c r="AI66" s="9"/>
    </row>
    <row r="67" spans="1:34" ht="9.75" customHeight="1">
      <c r="A67" s="20"/>
      <c r="B67" s="48"/>
      <c r="C67" s="46"/>
      <c r="D67" s="46"/>
      <c r="E67" s="46"/>
      <c r="F67" s="46"/>
      <c r="G67" s="46"/>
      <c r="H67" s="46"/>
      <c r="I67" s="46"/>
      <c r="J67" s="46"/>
      <c r="K67" s="46"/>
      <c r="L67" s="46"/>
      <c r="M67" s="46"/>
      <c r="N67" s="46"/>
      <c r="O67" s="111"/>
      <c r="P67" s="59"/>
      <c r="Q67" s="59"/>
      <c r="R67" s="59"/>
      <c r="S67" s="59"/>
      <c r="T67" s="59"/>
      <c r="U67" s="59"/>
      <c r="V67" s="59"/>
      <c r="W67" s="59"/>
      <c r="X67" s="59"/>
      <c r="Y67" s="59"/>
      <c r="Z67" s="59"/>
      <c r="AA67" s="59"/>
      <c r="AB67" s="59"/>
      <c r="AC67" s="59"/>
      <c r="AD67" s="59"/>
      <c r="AE67" s="59"/>
      <c r="AF67" s="59"/>
      <c r="AG67" s="59"/>
      <c r="AH67" s="20"/>
    </row>
    <row r="68" ht="30" customHeight="1">
      <c r="A68" s="144" t="s">
        <v>35</v>
      </c>
    </row>
    <row r="69" spans="1:2" ht="30" customHeight="1">
      <c r="A69" s="145" t="s">
        <v>276</v>
      </c>
      <c r="B69" s="149"/>
    </row>
    <row r="70" spans="1:30" ht="24.75" customHeight="1">
      <c r="A70" s="43"/>
      <c r="B70" s="150" t="s">
        <v>420</v>
      </c>
      <c r="I70" s="20"/>
      <c r="J70" s="20"/>
      <c r="K70" s="20"/>
      <c r="L70" s="20"/>
      <c r="M70" s="20"/>
      <c r="N70" s="20"/>
      <c r="O70" s="20"/>
      <c r="P70" s="20"/>
      <c r="Q70" s="20"/>
      <c r="R70" s="20"/>
      <c r="S70" s="20"/>
      <c r="T70" s="20"/>
      <c r="U70" s="20"/>
      <c r="V70" s="20"/>
      <c r="W70" s="20"/>
      <c r="X70" s="20"/>
      <c r="Y70" s="20"/>
      <c r="Z70" s="20"/>
      <c r="AA70" s="20"/>
      <c r="AB70" s="20"/>
      <c r="AC70" s="20"/>
      <c r="AD70" s="20"/>
    </row>
    <row r="71" spans="1:29" ht="24.75" customHeight="1">
      <c r="A71" s="43"/>
      <c r="B71" s="61" t="s">
        <v>319</v>
      </c>
      <c r="C71" s="62"/>
      <c r="I71" s="20"/>
      <c r="J71" s="20"/>
      <c r="K71" s="20"/>
      <c r="L71" s="20"/>
      <c r="M71" s="20"/>
      <c r="N71" s="20"/>
      <c r="O71" s="20"/>
      <c r="P71" s="20"/>
      <c r="Q71" s="20"/>
      <c r="R71" s="20"/>
      <c r="S71" s="20"/>
      <c r="T71" s="20"/>
      <c r="U71" s="20"/>
      <c r="V71" s="20"/>
      <c r="W71" s="20"/>
      <c r="X71" s="20"/>
      <c r="Y71" s="20"/>
      <c r="Z71" s="20"/>
      <c r="AA71" s="20"/>
      <c r="AB71" s="20"/>
      <c r="AC71" s="20"/>
    </row>
    <row r="72" spans="1:34" ht="24.75" customHeight="1">
      <c r="A72" s="63"/>
      <c r="B72" s="376" t="s">
        <v>0</v>
      </c>
      <c r="C72" s="377"/>
      <c r="D72" s="377"/>
      <c r="E72" s="377"/>
      <c r="F72" s="377"/>
      <c r="G72" s="377"/>
      <c r="H72" s="378"/>
      <c r="I72" s="376" t="s">
        <v>19</v>
      </c>
      <c r="J72" s="377"/>
      <c r="K72" s="377"/>
      <c r="L72" s="377"/>
      <c r="M72" s="377"/>
      <c r="N72" s="377"/>
      <c r="O72" s="377"/>
      <c r="P72" s="377"/>
      <c r="Q72" s="377"/>
      <c r="R72" s="377"/>
      <c r="S72" s="377"/>
      <c r="T72" s="377"/>
      <c r="U72" s="377"/>
      <c r="V72" s="377"/>
      <c r="W72" s="377"/>
      <c r="X72" s="377"/>
      <c r="Y72" s="377"/>
      <c r="Z72" s="377"/>
      <c r="AA72" s="378"/>
      <c r="AB72" s="376" t="s">
        <v>16</v>
      </c>
      <c r="AC72" s="377"/>
      <c r="AD72" s="377"/>
      <c r="AE72" s="377"/>
      <c r="AF72" s="377"/>
      <c r="AG72" s="377"/>
      <c r="AH72" s="378"/>
    </row>
    <row r="73" spans="1:36" ht="24.75" customHeight="1">
      <c r="A73" s="20"/>
      <c r="B73" s="503" t="s">
        <v>164</v>
      </c>
      <c r="C73" s="504"/>
      <c r="D73" s="465" t="s">
        <v>45</v>
      </c>
      <c r="E73" s="466"/>
      <c r="F73" s="466"/>
      <c r="G73" s="466"/>
      <c r="H73" s="467"/>
      <c r="I73" s="417" t="s">
        <v>117</v>
      </c>
      <c r="J73" s="418"/>
      <c r="K73" s="418"/>
      <c r="L73" s="418"/>
      <c r="M73" s="418"/>
      <c r="N73" s="418"/>
      <c r="O73" s="418"/>
      <c r="P73" s="418"/>
      <c r="Q73" s="418"/>
      <c r="R73" s="418"/>
      <c r="S73" s="418"/>
      <c r="T73" s="418"/>
      <c r="U73" s="418"/>
      <c r="V73" s="418"/>
      <c r="W73" s="418"/>
      <c r="X73" s="418"/>
      <c r="Y73" s="418"/>
      <c r="Z73" s="418"/>
      <c r="AA73" s="419"/>
      <c r="AB73" s="141"/>
      <c r="AC73" s="410" t="s">
        <v>144</v>
      </c>
      <c r="AD73" s="410"/>
      <c r="AE73" s="460"/>
      <c r="AF73" s="460"/>
      <c r="AG73" s="460"/>
      <c r="AH73" s="461"/>
      <c r="AJ73" s="189" t="s">
        <v>325</v>
      </c>
    </row>
    <row r="74" spans="1:39" ht="24.75" customHeight="1">
      <c r="A74" s="20"/>
      <c r="B74" s="505"/>
      <c r="C74" s="506"/>
      <c r="D74" s="468"/>
      <c r="E74" s="469"/>
      <c r="F74" s="469"/>
      <c r="G74" s="469"/>
      <c r="H74" s="470"/>
      <c r="I74" s="420"/>
      <c r="J74" s="421"/>
      <c r="K74" s="421"/>
      <c r="L74" s="421"/>
      <c r="M74" s="421"/>
      <c r="N74" s="421"/>
      <c r="O74" s="421"/>
      <c r="P74" s="421"/>
      <c r="Q74" s="421"/>
      <c r="R74" s="421"/>
      <c r="S74" s="421"/>
      <c r="T74" s="421"/>
      <c r="U74" s="421"/>
      <c r="V74" s="421"/>
      <c r="W74" s="421"/>
      <c r="X74" s="421"/>
      <c r="Y74" s="421"/>
      <c r="Z74" s="421"/>
      <c r="AA74" s="422"/>
      <c r="AB74" s="177" t="s">
        <v>137</v>
      </c>
      <c r="AC74" s="477" t="s">
        <v>179</v>
      </c>
      <c r="AD74" s="477"/>
      <c r="AE74" s="462"/>
      <c r="AF74" s="462"/>
      <c r="AG74" s="462"/>
      <c r="AH74" s="463"/>
      <c r="AJ74" s="189" t="s">
        <v>373</v>
      </c>
      <c r="AM74" s="107" t="s">
        <v>145</v>
      </c>
    </row>
    <row r="75" spans="1:36" ht="24.75" customHeight="1">
      <c r="A75" s="20"/>
      <c r="B75" s="505"/>
      <c r="C75" s="506"/>
      <c r="D75" s="468"/>
      <c r="E75" s="469"/>
      <c r="F75" s="469"/>
      <c r="G75" s="469"/>
      <c r="H75" s="470"/>
      <c r="I75" s="420"/>
      <c r="J75" s="421"/>
      <c r="K75" s="421"/>
      <c r="L75" s="421"/>
      <c r="M75" s="421"/>
      <c r="N75" s="421"/>
      <c r="O75" s="421"/>
      <c r="P75" s="421"/>
      <c r="Q75" s="421"/>
      <c r="R75" s="421"/>
      <c r="S75" s="421"/>
      <c r="T75" s="421"/>
      <c r="U75" s="421"/>
      <c r="V75" s="421"/>
      <c r="W75" s="421"/>
      <c r="X75" s="421"/>
      <c r="Y75" s="421"/>
      <c r="Z75" s="421"/>
      <c r="AA75" s="422"/>
      <c r="AB75" s="177" t="s">
        <v>137</v>
      </c>
      <c r="AC75" s="477" t="s">
        <v>180</v>
      </c>
      <c r="AD75" s="477"/>
      <c r="AE75" s="462"/>
      <c r="AF75" s="462"/>
      <c r="AG75" s="462"/>
      <c r="AH75" s="463"/>
      <c r="AJ75" s="189" t="s">
        <v>374</v>
      </c>
    </row>
    <row r="76" spans="1:36" ht="24.75" customHeight="1">
      <c r="A76" s="20"/>
      <c r="B76" s="505"/>
      <c r="C76" s="506"/>
      <c r="D76" s="471"/>
      <c r="E76" s="472"/>
      <c r="F76" s="472"/>
      <c r="G76" s="472"/>
      <c r="H76" s="473"/>
      <c r="I76" s="423"/>
      <c r="J76" s="424"/>
      <c r="K76" s="424"/>
      <c r="L76" s="424"/>
      <c r="M76" s="424"/>
      <c r="N76" s="424"/>
      <c r="O76" s="424"/>
      <c r="P76" s="424"/>
      <c r="Q76" s="424"/>
      <c r="R76" s="424"/>
      <c r="S76" s="424"/>
      <c r="T76" s="424"/>
      <c r="U76" s="424"/>
      <c r="V76" s="424"/>
      <c r="W76" s="424"/>
      <c r="X76" s="424"/>
      <c r="Y76" s="424"/>
      <c r="Z76" s="424"/>
      <c r="AA76" s="425"/>
      <c r="AB76" s="178" t="s">
        <v>137</v>
      </c>
      <c r="AC76" s="519" t="s">
        <v>181</v>
      </c>
      <c r="AD76" s="519"/>
      <c r="AE76" s="443"/>
      <c r="AF76" s="443"/>
      <c r="AG76" s="443"/>
      <c r="AH76" s="464"/>
      <c r="AJ76" s="189" t="s">
        <v>375</v>
      </c>
    </row>
    <row r="77" spans="1:40" ht="39.75" customHeight="1">
      <c r="A77" s="20"/>
      <c r="B77" s="505"/>
      <c r="C77" s="506"/>
      <c r="D77" s="474" t="s">
        <v>142</v>
      </c>
      <c r="E77" s="475"/>
      <c r="F77" s="475"/>
      <c r="G77" s="475"/>
      <c r="H77" s="476"/>
      <c r="I77" s="516" t="s">
        <v>26</v>
      </c>
      <c r="J77" s="517"/>
      <c r="K77" s="517"/>
      <c r="L77" s="517"/>
      <c r="M77" s="517"/>
      <c r="N77" s="517"/>
      <c r="O77" s="517"/>
      <c r="P77" s="517"/>
      <c r="Q77" s="517"/>
      <c r="R77" s="517"/>
      <c r="S77" s="517"/>
      <c r="T77" s="517"/>
      <c r="U77" s="517"/>
      <c r="V77" s="517"/>
      <c r="W77" s="517"/>
      <c r="X77" s="517"/>
      <c r="Y77" s="517"/>
      <c r="Z77" s="517"/>
      <c r="AA77" s="518"/>
      <c r="AB77" s="457"/>
      <c r="AC77" s="458"/>
      <c r="AD77" s="458"/>
      <c r="AE77" s="458"/>
      <c r="AF77" s="458"/>
      <c r="AG77" s="458"/>
      <c r="AH77" s="459"/>
      <c r="AJ77" s="189" t="s">
        <v>376</v>
      </c>
      <c r="AM77" s="107" t="s">
        <v>83</v>
      </c>
      <c r="AN77" s="105" t="s">
        <v>370</v>
      </c>
    </row>
    <row r="78" spans="1:39" ht="39.75" customHeight="1">
      <c r="A78" s="20"/>
      <c r="B78" s="507"/>
      <c r="C78" s="508"/>
      <c r="D78" s="474" t="s">
        <v>143</v>
      </c>
      <c r="E78" s="475"/>
      <c r="F78" s="475"/>
      <c r="G78" s="475"/>
      <c r="H78" s="476"/>
      <c r="I78" s="516" t="s">
        <v>320</v>
      </c>
      <c r="J78" s="517"/>
      <c r="K78" s="517"/>
      <c r="L78" s="517"/>
      <c r="M78" s="517"/>
      <c r="N78" s="517"/>
      <c r="O78" s="517"/>
      <c r="P78" s="517"/>
      <c r="Q78" s="517"/>
      <c r="R78" s="517"/>
      <c r="S78" s="517"/>
      <c r="T78" s="517"/>
      <c r="U78" s="517"/>
      <c r="V78" s="517"/>
      <c r="W78" s="517"/>
      <c r="X78" s="517"/>
      <c r="Y78" s="517"/>
      <c r="Z78" s="517"/>
      <c r="AA78" s="518"/>
      <c r="AB78" s="457"/>
      <c r="AC78" s="458"/>
      <c r="AD78" s="458"/>
      <c r="AE78" s="458"/>
      <c r="AF78" s="458"/>
      <c r="AG78" s="458"/>
      <c r="AH78" s="459"/>
      <c r="AJ78" s="189" t="s">
        <v>376</v>
      </c>
      <c r="AM78" s="107" t="s">
        <v>282</v>
      </c>
    </row>
    <row r="79" spans="1:40" ht="39.75" customHeight="1">
      <c r="A79" s="20"/>
      <c r="B79" s="509" t="s">
        <v>22</v>
      </c>
      <c r="C79" s="509" t="s">
        <v>21</v>
      </c>
      <c r="D79" s="474" t="s">
        <v>146</v>
      </c>
      <c r="E79" s="475"/>
      <c r="F79" s="475"/>
      <c r="G79" s="475"/>
      <c r="H79" s="476"/>
      <c r="I79" s="516" t="s">
        <v>131</v>
      </c>
      <c r="J79" s="517"/>
      <c r="K79" s="517"/>
      <c r="L79" s="517"/>
      <c r="M79" s="517"/>
      <c r="N79" s="517"/>
      <c r="O79" s="517"/>
      <c r="P79" s="517"/>
      <c r="Q79" s="517"/>
      <c r="R79" s="517"/>
      <c r="S79" s="517"/>
      <c r="T79" s="517"/>
      <c r="U79" s="517"/>
      <c r="V79" s="517"/>
      <c r="W79" s="517"/>
      <c r="X79" s="517"/>
      <c r="Y79" s="517"/>
      <c r="Z79" s="517"/>
      <c r="AA79" s="518"/>
      <c r="AB79" s="457"/>
      <c r="AC79" s="458"/>
      <c r="AD79" s="458"/>
      <c r="AE79" s="458"/>
      <c r="AF79" s="458"/>
      <c r="AG79" s="458"/>
      <c r="AH79" s="459"/>
      <c r="AJ79" s="189" t="s">
        <v>376</v>
      </c>
      <c r="AM79" s="109" t="s">
        <v>283</v>
      </c>
      <c r="AN79" s="105" t="s">
        <v>369</v>
      </c>
    </row>
    <row r="80" spans="1:36" ht="39.75" customHeight="1">
      <c r="A80" s="20"/>
      <c r="B80" s="510"/>
      <c r="C80" s="510"/>
      <c r="D80" s="474" t="s">
        <v>147</v>
      </c>
      <c r="E80" s="475"/>
      <c r="F80" s="475"/>
      <c r="G80" s="475"/>
      <c r="H80" s="476"/>
      <c r="I80" s="516" t="s">
        <v>66</v>
      </c>
      <c r="J80" s="517"/>
      <c r="K80" s="517"/>
      <c r="L80" s="517"/>
      <c r="M80" s="517"/>
      <c r="N80" s="517"/>
      <c r="O80" s="517"/>
      <c r="P80" s="517"/>
      <c r="Q80" s="517"/>
      <c r="R80" s="517"/>
      <c r="S80" s="517"/>
      <c r="T80" s="517"/>
      <c r="U80" s="517"/>
      <c r="V80" s="517"/>
      <c r="W80" s="517"/>
      <c r="X80" s="517"/>
      <c r="Y80" s="517"/>
      <c r="Z80" s="517"/>
      <c r="AA80" s="518"/>
      <c r="AB80" s="457"/>
      <c r="AC80" s="458"/>
      <c r="AD80" s="458"/>
      <c r="AE80" s="458"/>
      <c r="AF80" s="458"/>
      <c r="AG80" s="458"/>
      <c r="AH80" s="459"/>
      <c r="AJ80" s="189" t="s">
        <v>376</v>
      </c>
    </row>
    <row r="81" spans="1:40" ht="39.75" customHeight="1">
      <c r="A81" s="20"/>
      <c r="B81" s="510"/>
      <c r="C81" s="510"/>
      <c r="D81" s="474" t="s">
        <v>46</v>
      </c>
      <c r="E81" s="475"/>
      <c r="F81" s="475"/>
      <c r="G81" s="475"/>
      <c r="H81" s="476"/>
      <c r="I81" s="516" t="s">
        <v>115</v>
      </c>
      <c r="J81" s="517"/>
      <c r="K81" s="517"/>
      <c r="L81" s="517"/>
      <c r="M81" s="517"/>
      <c r="N81" s="517"/>
      <c r="O81" s="517"/>
      <c r="P81" s="517"/>
      <c r="Q81" s="517"/>
      <c r="R81" s="517"/>
      <c r="S81" s="517"/>
      <c r="T81" s="517"/>
      <c r="U81" s="517"/>
      <c r="V81" s="517"/>
      <c r="W81" s="517"/>
      <c r="X81" s="517"/>
      <c r="Y81" s="517"/>
      <c r="Z81" s="517"/>
      <c r="AA81" s="518"/>
      <c r="AB81" s="457"/>
      <c r="AC81" s="458"/>
      <c r="AD81" s="458"/>
      <c r="AE81" s="458"/>
      <c r="AF81" s="458"/>
      <c r="AG81" s="458"/>
      <c r="AH81" s="459"/>
      <c r="AJ81" s="189" t="s">
        <v>376</v>
      </c>
      <c r="AM81" s="109" t="s">
        <v>159</v>
      </c>
      <c r="AN81" s="105" t="s">
        <v>369</v>
      </c>
    </row>
    <row r="82" spans="1:39" ht="39.75" customHeight="1">
      <c r="A82" s="20"/>
      <c r="B82" s="510"/>
      <c r="C82" s="509" t="s">
        <v>14</v>
      </c>
      <c r="D82" s="474" t="s">
        <v>47</v>
      </c>
      <c r="E82" s="475"/>
      <c r="F82" s="475"/>
      <c r="G82" s="475"/>
      <c r="H82" s="476"/>
      <c r="I82" s="516" t="s">
        <v>112</v>
      </c>
      <c r="J82" s="517"/>
      <c r="K82" s="517"/>
      <c r="L82" s="517"/>
      <c r="M82" s="517"/>
      <c r="N82" s="517"/>
      <c r="O82" s="517"/>
      <c r="P82" s="517"/>
      <c r="Q82" s="517"/>
      <c r="R82" s="517"/>
      <c r="S82" s="517"/>
      <c r="T82" s="517"/>
      <c r="U82" s="517"/>
      <c r="V82" s="517"/>
      <c r="W82" s="517"/>
      <c r="X82" s="517"/>
      <c r="Y82" s="517"/>
      <c r="Z82" s="517"/>
      <c r="AA82" s="518"/>
      <c r="AB82" s="457"/>
      <c r="AC82" s="458"/>
      <c r="AD82" s="458"/>
      <c r="AE82" s="458"/>
      <c r="AF82" s="458"/>
      <c r="AG82" s="458"/>
      <c r="AH82" s="459"/>
      <c r="AJ82" s="189" t="s">
        <v>372</v>
      </c>
      <c r="AM82" s="109"/>
    </row>
    <row r="83" spans="1:36" ht="39.75" customHeight="1">
      <c r="A83" s="20"/>
      <c r="B83" s="510"/>
      <c r="C83" s="510"/>
      <c r="D83" s="474" t="s">
        <v>48</v>
      </c>
      <c r="E83" s="475"/>
      <c r="F83" s="475"/>
      <c r="G83" s="475"/>
      <c r="H83" s="476"/>
      <c r="I83" s="516" t="s">
        <v>113</v>
      </c>
      <c r="J83" s="517"/>
      <c r="K83" s="517"/>
      <c r="L83" s="517"/>
      <c r="M83" s="517"/>
      <c r="N83" s="517"/>
      <c r="O83" s="517"/>
      <c r="P83" s="517"/>
      <c r="Q83" s="517"/>
      <c r="R83" s="517"/>
      <c r="S83" s="517"/>
      <c r="T83" s="517"/>
      <c r="U83" s="517"/>
      <c r="V83" s="517"/>
      <c r="W83" s="517"/>
      <c r="X83" s="517"/>
      <c r="Y83" s="517"/>
      <c r="Z83" s="517"/>
      <c r="AA83" s="518"/>
      <c r="AB83" s="457"/>
      <c r="AC83" s="458"/>
      <c r="AD83" s="458"/>
      <c r="AE83" s="458"/>
      <c r="AF83" s="458"/>
      <c r="AG83" s="458"/>
      <c r="AH83" s="459"/>
      <c r="AJ83" s="189" t="s">
        <v>372</v>
      </c>
    </row>
    <row r="84" spans="1:39" ht="39.75" customHeight="1">
      <c r="A84" s="20"/>
      <c r="B84" s="510"/>
      <c r="C84" s="510"/>
      <c r="D84" s="474" t="s">
        <v>56</v>
      </c>
      <c r="E84" s="475"/>
      <c r="F84" s="475"/>
      <c r="G84" s="475"/>
      <c r="H84" s="476"/>
      <c r="I84" s="516" t="s">
        <v>114</v>
      </c>
      <c r="J84" s="517"/>
      <c r="K84" s="517"/>
      <c r="L84" s="517"/>
      <c r="M84" s="517"/>
      <c r="N84" s="517"/>
      <c r="O84" s="517"/>
      <c r="P84" s="517"/>
      <c r="Q84" s="517"/>
      <c r="R84" s="517"/>
      <c r="S84" s="517"/>
      <c r="T84" s="517"/>
      <c r="U84" s="517"/>
      <c r="V84" s="517"/>
      <c r="W84" s="517"/>
      <c r="X84" s="517"/>
      <c r="Y84" s="517"/>
      <c r="Z84" s="517"/>
      <c r="AA84" s="518"/>
      <c r="AB84" s="457"/>
      <c r="AC84" s="458"/>
      <c r="AD84" s="458"/>
      <c r="AE84" s="458"/>
      <c r="AF84" s="458"/>
      <c r="AG84" s="458"/>
      <c r="AH84" s="459"/>
      <c r="AJ84" s="189" t="s">
        <v>372</v>
      </c>
      <c r="AM84" s="109"/>
    </row>
    <row r="85" spans="1:39" ht="39.75" customHeight="1">
      <c r="A85" s="20"/>
      <c r="B85" s="510"/>
      <c r="C85" s="533" t="s">
        <v>8</v>
      </c>
      <c r="D85" s="474" t="s">
        <v>148</v>
      </c>
      <c r="E85" s="475"/>
      <c r="F85" s="475"/>
      <c r="G85" s="475"/>
      <c r="H85" s="476"/>
      <c r="I85" s="516" t="s">
        <v>67</v>
      </c>
      <c r="J85" s="517"/>
      <c r="K85" s="517"/>
      <c r="L85" s="517"/>
      <c r="M85" s="517"/>
      <c r="N85" s="517"/>
      <c r="O85" s="517"/>
      <c r="P85" s="517"/>
      <c r="Q85" s="517"/>
      <c r="R85" s="517"/>
      <c r="S85" s="517"/>
      <c r="T85" s="517"/>
      <c r="U85" s="517"/>
      <c r="V85" s="517"/>
      <c r="W85" s="517"/>
      <c r="X85" s="517"/>
      <c r="Y85" s="517"/>
      <c r="Z85" s="517"/>
      <c r="AA85" s="518"/>
      <c r="AB85" s="457"/>
      <c r="AC85" s="458"/>
      <c r="AD85" s="458"/>
      <c r="AE85" s="458"/>
      <c r="AF85" s="458"/>
      <c r="AG85" s="458"/>
      <c r="AH85" s="459"/>
      <c r="AJ85" s="189" t="s">
        <v>377</v>
      </c>
      <c r="AM85" s="109"/>
    </row>
    <row r="86" spans="1:36" ht="39.75" customHeight="1">
      <c r="A86" s="20"/>
      <c r="B86" s="510"/>
      <c r="C86" s="534"/>
      <c r="D86" s="474" t="s">
        <v>49</v>
      </c>
      <c r="E86" s="475"/>
      <c r="F86" s="475"/>
      <c r="G86" s="475"/>
      <c r="H86" s="476"/>
      <c r="I86" s="516" t="s">
        <v>84</v>
      </c>
      <c r="J86" s="517"/>
      <c r="K86" s="517"/>
      <c r="L86" s="517"/>
      <c r="M86" s="517"/>
      <c r="N86" s="517"/>
      <c r="O86" s="517"/>
      <c r="P86" s="517"/>
      <c r="Q86" s="517"/>
      <c r="R86" s="517"/>
      <c r="S86" s="517"/>
      <c r="T86" s="517"/>
      <c r="U86" s="517"/>
      <c r="V86" s="517"/>
      <c r="W86" s="517"/>
      <c r="X86" s="517"/>
      <c r="Y86" s="517"/>
      <c r="Z86" s="517"/>
      <c r="AA86" s="518"/>
      <c r="AB86" s="457"/>
      <c r="AC86" s="458"/>
      <c r="AD86" s="458"/>
      <c r="AE86" s="458"/>
      <c r="AF86" s="458"/>
      <c r="AG86" s="458"/>
      <c r="AH86" s="459"/>
      <c r="AJ86" s="189" t="s">
        <v>377</v>
      </c>
    </row>
    <row r="87" spans="2:36" ht="39.75" customHeight="1">
      <c r="B87" s="510"/>
      <c r="C87" s="534"/>
      <c r="D87" s="474" t="s">
        <v>46</v>
      </c>
      <c r="E87" s="475"/>
      <c r="F87" s="475"/>
      <c r="G87" s="475"/>
      <c r="H87" s="476"/>
      <c r="I87" s="516" t="s">
        <v>116</v>
      </c>
      <c r="J87" s="517"/>
      <c r="K87" s="517"/>
      <c r="L87" s="517"/>
      <c r="M87" s="517"/>
      <c r="N87" s="517"/>
      <c r="O87" s="517"/>
      <c r="P87" s="517"/>
      <c r="Q87" s="517"/>
      <c r="R87" s="517"/>
      <c r="S87" s="517"/>
      <c r="T87" s="517"/>
      <c r="U87" s="517"/>
      <c r="V87" s="517"/>
      <c r="W87" s="517"/>
      <c r="X87" s="517"/>
      <c r="Y87" s="517"/>
      <c r="Z87" s="517"/>
      <c r="AA87" s="518"/>
      <c r="AB87" s="457"/>
      <c r="AC87" s="458"/>
      <c r="AD87" s="458"/>
      <c r="AE87" s="458"/>
      <c r="AF87" s="458"/>
      <c r="AG87" s="458"/>
      <c r="AH87" s="459"/>
      <c r="AJ87" s="189" t="s">
        <v>377</v>
      </c>
    </row>
    <row r="88" spans="2:39" ht="39.75" customHeight="1">
      <c r="B88" s="510"/>
      <c r="C88" s="535" t="s">
        <v>7</v>
      </c>
      <c r="D88" s="474" t="s">
        <v>50</v>
      </c>
      <c r="E88" s="475"/>
      <c r="F88" s="475"/>
      <c r="G88" s="475"/>
      <c r="H88" s="476"/>
      <c r="I88" s="516" t="s">
        <v>68</v>
      </c>
      <c r="J88" s="517"/>
      <c r="K88" s="517"/>
      <c r="L88" s="517"/>
      <c r="M88" s="517"/>
      <c r="N88" s="517"/>
      <c r="O88" s="517"/>
      <c r="P88" s="517"/>
      <c r="Q88" s="517"/>
      <c r="R88" s="517"/>
      <c r="S88" s="517"/>
      <c r="T88" s="517"/>
      <c r="U88" s="517"/>
      <c r="V88" s="517"/>
      <c r="W88" s="517"/>
      <c r="X88" s="517"/>
      <c r="Y88" s="517"/>
      <c r="Z88" s="517"/>
      <c r="AA88" s="518"/>
      <c r="AB88" s="457"/>
      <c r="AC88" s="458"/>
      <c r="AD88" s="458"/>
      <c r="AE88" s="458"/>
      <c r="AF88" s="458"/>
      <c r="AG88" s="458"/>
      <c r="AH88" s="459"/>
      <c r="AJ88" s="189" t="s">
        <v>378</v>
      </c>
      <c r="AM88" s="109"/>
    </row>
    <row r="89" spans="2:40" ht="39.75" customHeight="1">
      <c r="B89" s="510"/>
      <c r="C89" s="536"/>
      <c r="D89" s="474" t="s">
        <v>51</v>
      </c>
      <c r="E89" s="475"/>
      <c r="F89" s="475"/>
      <c r="G89" s="475"/>
      <c r="H89" s="476"/>
      <c r="I89" s="516" t="s">
        <v>85</v>
      </c>
      <c r="J89" s="517"/>
      <c r="K89" s="517"/>
      <c r="L89" s="517"/>
      <c r="M89" s="517"/>
      <c r="N89" s="517"/>
      <c r="O89" s="517"/>
      <c r="P89" s="517"/>
      <c r="Q89" s="517"/>
      <c r="R89" s="517"/>
      <c r="S89" s="517"/>
      <c r="T89" s="517"/>
      <c r="U89" s="517"/>
      <c r="V89" s="517"/>
      <c r="W89" s="517"/>
      <c r="X89" s="517"/>
      <c r="Y89" s="517"/>
      <c r="Z89" s="517"/>
      <c r="AA89" s="518"/>
      <c r="AB89" s="457"/>
      <c r="AC89" s="458"/>
      <c r="AD89" s="458"/>
      <c r="AE89" s="458"/>
      <c r="AF89" s="458"/>
      <c r="AG89" s="458"/>
      <c r="AH89" s="459"/>
      <c r="AJ89" s="189" t="s">
        <v>378</v>
      </c>
      <c r="AM89" s="109" t="s">
        <v>293</v>
      </c>
      <c r="AN89" s="105" t="s">
        <v>369</v>
      </c>
    </row>
    <row r="90" spans="2:36" ht="39.75" customHeight="1">
      <c r="B90" s="510"/>
      <c r="C90" s="536"/>
      <c r="D90" s="474" t="s">
        <v>418</v>
      </c>
      <c r="E90" s="475"/>
      <c r="F90" s="475"/>
      <c r="G90" s="475"/>
      <c r="H90" s="476"/>
      <c r="I90" s="516" t="s">
        <v>419</v>
      </c>
      <c r="J90" s="517"/>
      <c r="K90" s="517"/>
      <c r="L90" s="517"/>
      <c r="M90" s="517"/>
      <c r="N90" s="517"/>
      <c r="O90" s="517"/>
      <c r="P90" s="517"/>
      <c r="Q90" s="517"/>
      <c r="R90" s="517"/>
      <c r="S90" s="517"/>
      <c r="T90" s="517"/>
      <c r="U90" s="517"/>
      <c r="V90" s="517"/>
      <c r="W90" s="517"/>
      <c r="X90" s="517"/>
      <c r="Y90" s="517"/>
      <c r="Z90" s="517"/>
      <c r="AA90" s="518"/>
      <c r="AB90" s="457"/>
      <c r="AC90" s="458"/>
      <c r="AD90" s="458"/>
      <c r="AE90" s="458"/>
      <c r="AF90" s="458"/>
      <c r="AG90" s="458"/>
      <c r="AH90" s="459"/>
      <c r="AJ90" s="189" t="s">
        <v>378</v>
      </c>
    </row>
    <row r="91" spans="1:39" ht="39.75" customHeight="1">
      <c r="A91" s="64"/>
      <c r="B91" s="520"/>
      <c r="C91" s="152" t="s">
        <v>69</v>
      </c>
      <c r="D91" s="474" t="s">
        <v>149</v>
      </c>
      <c r="E91" s="475"/>
      <c r="F91" s="475"/>
      <c r="G91" s="475"/>
      <c r="H91" s="476"/>
      <c r="I91" s="516" t="s">
        <v>70</v>
      </c>
      <c r="J91" s="517"/>
      <c r="K91" s="517"/>
      <c r="L91" s="517"/>
      <c r="M91" s="517"/>
      <c r="N91" s="517"/>
      <c r="O91" s="517"/>
      <c r="P91" s="517"/>
      <c r="Q91" s="517"/>
      <c r="R91" s="517"/>
      <c r="S91" s="517"/>
      <c r="T91" s="517"/>
      <c r="U91" s="517"/>
      <c r="V91" s="517"/>
      <c r="W91" s="517"/>
      <c r="X91" s="517"/>
      <c r="Y91" s="517"/>
      <c r="Z91" s="517"/>
      <c r="AA91" s="518"/>
      <c r="AB91" s="457"/>
      <c r="AC91" s="458"/>
      <c r="AD91" s="458"/>
      <c r="AE91" s="458"/>
      <c r="AF91" s="458"/>
      <c r="AG91" s="458"/>
      <c r="AH91" s="459"/>
      <c r="AM91" s="109" t="s">
        <v>284</v>
      </c>
    </row>
    <row r="92" spans="1:33" ht="15" customHeight="1">
      <c r="A92" s="20"/>
      <c r="B92" s="66"/>
      <c r="C92" s="67"/>
      <c r="D92" s="85"/>
      <c r="E92" s="85"/>
      <c r="F92" s="85"/>
      <c r="G92" s="85"/>
      <c r="H92" s="68"/>
      <c r="I92" s="68"/>
      <c r="J92" s="68"/>
      <c r="K92" s="68"/>
      <c r="L92" s="68"/>
      <c r="M92" s="68"/>
      <c r="N92" s="68"/>
      <c r="O92" s="68"/>
      <c r="P92" s="68"/>
      <c r="Q92" s="68"/>
      <c r="R92" s="68"/>
      <c r="S92" s="68"/>
      <c r="T92" s="68"/>
      <c r="U92" s="68"/>
      <c r="V92" s="68"/>
      <c r="W92" s="68"/>
      <c r="X92" s="68"/>
      <c r="Y92" s="68"/>
      <c r="Z92" s="68"/>
      <c r="AA92" s="68"/>
      <c r="AB92" s="85"/>
      <c r="AC92" s="85"/>
      <c r="AD92" s="85"/>
      <c r="AE92" s="85"/>
      <c r="AF92" s="85"/>
      <c r="AG92" s="85"/>
    </row>
    <row r="93" spans="1:30" ht="24.75" customHeight="1">
      <c r="A93" s="43"/>
      <c r="B93" s="150" t="s">
        <v>160</v>
      </c>
      <c r="I93" s="20"/>
      <c r="J93" s="20"/>
      <c r="K93" s="20"/>
      <c r="L93" s="20"/>
      <c r="M93" s="20"/>
      <c r="N93" s="20"/>
      <c r="O93" s="20"/>
      <c r="P93" s="20"/>
      <c r="Q93" s="20"/>
      <c r="R93" s="20"/>
      <c r="S93" s="20"/>
      <c r="T93" s="20"/>
      <c r="U93" s="20"/>
      <c r="V93" s="20"/>
      <c r="W93" s="20"/>
      <c r="X93" s="20"/>
      <c r="Y93" s="20"/>
      <c r="Z93" s="20"/>
      <c r="AA93" s="20"/>
      <c r="AB93" s="20"/>
      <c r="AC93" s="20"/>
      <c r="AD93" s="20"/>
    </row>
    <row r="94" spans="1:34" ht="24.75" customHeight="1">
      <c r="A94" s="63"/>
      <c r="B94" s="394" t="s">
        <v>0</v>
      </c>
      <c r="C94" s="394"/>
      <c r="D94" s="394"/>
      <c r="E94" s="394"/>
      <c r="F94" s="394" t="s">
        <v>19</v>
      </c>
      <c r="G94" s="394"/>
      <c r="H94" s="394"/>
      <c r="I94" s="394"/>
      <c r="J94" s="394"/>
      <c r="K94" s="394"/>
      <c r="L94" s="394"/>
      <c r="M94" s="394"/>
      <c r="N94" s="394"/>
      <c r="O94" s="394"/>
      <c r="P94" s="394"/>
      <c r="Q94" s="394"/>
      <c r="R94" s="394"/>
      <c r="S94" s="394"/>
      <c r="T94" s="394"/>
      <c r="U94" s="394"/>
      <c r="V94" s="394"/>
      <c r="W94" s="394"/>
      <c r="X94" s="394"/>
      <c r="Y94" s="394"/>
      <c r="Z94" s="394"/>
      <c r="AA94" s="394"/>
      <c r="AB94" s="394" t="s">
        <v>16</v>
      </c>
      <c r="AC94" s="394"/>
      <c r="AD94" s="394"/>
      <c r="AE94" s="394"/>
      <c r="AF94" s="394"/>
      <c r="AG94" s="394"/>
      <c r="AH94" s="394"/>
    </row>
    <row r="95" spans="1:34" ht="9.75" customHeight="1">
      <c r="A95" s="20"/>
      <c r="B95" s="69"/>
      <c r="C95" s="70"/>
      <c r="D95" s="70"/>
      <c r="E95" s="71"/>
      <c r="F95" s="70"/>
      <c r="G95" s="70"/>
      <c r="H95" s="72"/>
      <c r="I95" s="72"/>
      <c r="J95" s="72"/>
      <c r="K95" s="72"/>
      <c r="L95" s="72"/>
      <c r="M95" s="72"/>
      <c r="N95" s="72"/>
      <c r="O95" s="72"/>
      <c r="P95" s="72"/>
      <c r="Q95" s="72"/>
      <c r="R95" s="68"/>
      <c r="S95" s="68"/>
      <c r="T95" s="68"/>
      <c r="U95" s="68"/>
      <c r="V95" s="68"/>
      <c r="W95" s="68"/>
      <c r="X95" s="68"/>
      <c r="Y95" s="68"/>
      <c r="Z95" s="59"/>
      <c r="AA95" s="59"/>
      <c r="AB95" s="115"/>
      <c r="AC95" s="68"/>
      <c r="AD95" s="68"/>
      <c r="AE95" s="68"/>
      <c r="AF95" s="68"/>
      <c r="AG95" s="68"/>
      <c r="AH95" s="89"/>
    </row>
    <row r="96" spans="1:34" ht="24.75" customHeight="1">
      <c r="A96" s="20"/>
      <c r="B96" s="69"/>
      <c r="C96" s="478" t="s">
        <v>156</v>
      </c>
      <c r="D96" s="478"/>
      <c r="E96" s="478"/>
      <c r="F96" s="478"/>
      <c r="G96" s="478"/>
      <c r="H96" s="478"/>
      <c r="I96" s="478"/>
      <c r="J96" s="478"/>
      <c r="K96" s="478"/>
      <c r="L96" s="478"/>
      <c r="M96" s="478"/>
      <c r="N96" s="478"/>
      <c r="O96" s="478"/>
      <c r="P96" s="478"/>
      <c r="Q96" s="478"/>
      <c r="R96" s="478" t="s">
        <v>157</v>
      </c>
      <c r="S96" s="478"/>
      <c r="T96" s="478"/>
      <c r="U96" s="478"/>
      <c r="V96" s="478"/>
      <c r="W96" s="478"/>
      <c r="X96" s="478"/>
      <c r="Y96" s="478"/>
      <c r="Z96" s="478"/>
      <c r="AA96" s="478"/>
      <c r="AB96" s="478"/>
      <c r="AC96" s="478"/>
      <c r="AD96" s="478"/>
      <c r="AE96" s="478"/>
      <c r="AF96" s="478"/>
      <c r="AG96" s="478"/>
      <c r="AH96" s="89"/>
    </row>
    <row r="97" spans="1:34" ht="9.75" customHeight="1">
      <c r="A97" s="20"/>
      <c r="B97" s="69"/>
      <c r="C97" s="116"/>
      <c r="D97" s="68"/>
      <c r="E97" s="68"/>
      <c r="F97" s="68"/>
      <c r="G97" s="68"/>
      <c r="H97" s="68"/>
      <c r="I97" s="68"/>
      <c r="J97" s="68"/>
      <c r="K97" s="68"/>
      <c r="L97" s="68"/>
      <c r="M97" s="68"/>
      <c r="N97" s="68"/>
      <c r="O97" s="59"/>
      <c r="P97" s="59"/>
      <c r="Q97" s="59"/>
      <c r="R97" s="116"/>
      <c r="S97" s="68"/>
      <c r="T97" s="68"/>
      <c r="U97" s="68"/>
      <c r="V97" s="68"/>
      <c r="W97" s="68"/>
      <c r="X97" s="68"/>
      <c r="Y97" s="68"/>
      <c r="Z97" s="59"/>
      <c r="AA97" s="59"/>
      <c r="AB97" s="68"/>
      <c r="AC97" s="68"/>
      <c r="AD97" s="68"/>
      <c r="AE97" s="68"/>
      <c r="AF97" s="68"/>
      <c r="AG97" s="89"/>
      <c r="AH97" s="89"/>
    </row>
    <row r="98" spans="1:34" ht="19.5" customHeight="1">
      <c r="A98" s="20"/>
      <c r="B98" s="74"/>
      <c r="C98" s="179" t="s">
        <v>137</v>
      </c>
      <c r="D98" s="430" t="s">
        <v>71</v>
      </c>
      <c r="E98" s="430"/>
      <c r="F98" s="430"/>
      <c r="G98" s="430"/>
      <c r="H98" s="430"/>
      <c r="I98" s="430"/>
      <c r="J98" s="430"/>
      <c r="K98" s="430"/>
      <c r="L98" s="430"/>
      <c r="M98" s="430"/>
      <c r="N98" s="430"/>
      <c r="O98" s="430"/>
      <c r="P98" s="430"/>
      <c r="Q98" s="444"/>
      <c r="R98" s="179" t="s">
        <v>137</v>
      </c>
      <c r="S98" s="430" t="s">
        <v>125</v>
      </c>
      <c r="T98" s="430"/>
      <c r="U98" s="430"/>
      <c r="V98" s="430"/>
      <c r="W98" s="430"/>
      <c r="X98" s="430"/>
      <c r="Y98" s="430"/>
      <c r="Z98" s="430"/>
      <c r="AA98" s="430"/>
      <c r="AB98" s="430"/>
      <c r="AC98" s="430"/>
      <c r="AD98" s="430"/>
      <c r="AE98" s="430"/>
      <c r="AF98" s="430"/>
      <c r="AG98" s="444"/>
      <c r="AH98" s="89"/>
    </row>
    <row r="99" spans="1:34" ht="19.5" customHeight="1">
      <c r="A99" s="20"/>
      <c r="B99" s="74"/>
      <c r="C99" s="179" t="s">
        <v>137</v>
      </c>
      <c r="D99" s="430" t="s">
        <v>72</v>
      </c>
      <c r="E99" s="430"/>
      <c r="F99" s="430"/>
      <c r="G99" s="430"/>
      <c r="H99" s="430"/>
      <c r="I99" s="430"/>
      <c r="J99" s="430"/>
      <c r="K99" s="430"/>
      <c r="L99" s="430"/>
      <c r="M99" s="430"/>
      <c r="N99" s="430"/>
      <c r="O99" s="430"/>
      <c r="P99" s="430"/>
      <c r="Q99" s="444"/>
      <c r="R99" s="179" t="s">
        <v>137</v>
      </c>
      <c r="S99" s="430" t="s">
        <v>75</v>
      </c>
      <c r="T99" s="430"/>
      <c r="U99" s="430"/>
      <c r="V99" s="430"/>
      <c r="W99" s="430"/>
      <c r="X99" s="430"/>
      <c r="Y99" s="430"/>
      <c r="Z99" s="430"/>
      <c r="AA99" s="430"/>
      <c r="AB99" s="430"/>
      <c r="AC99" s="430"/>
      <c r="AD99" s="430"/>
      <c r="AE99" s="430"/>
      <c r="AF99" s="430"/>
      <c r="AG99" s="444"/>
      <c r="AH99" s="89"/>
    </row>
    <row r="100" spans="1:34" ht="19.5" customHeight="1">
      <c r="A100" s="20"/>
      <c r="B100" s="74"/>
      <c r="C100" s="179" t="s">
        <v>137</v>
      </c>
      <c r="D100" s="430" t="s">
        <v>73</v>
      </c>
      <c r="E100" s="430"/>
      <c r="F100" s="430"/>
      <c r="G100" s="430"/>
      <c r="H100" s="430"/>
      <c r="I100" s="430"/>
      <c r="J100" s="430"/>
      <c r="K100" s="430"/>
      <c r="L100" s="430"/>
      <c r="M100" s="430"/>
      <c r="N100" s="430"/>
      <c r="O100" s="430"/>
      <c r="P100" s="430"/>
      <c r="Q100" s="444"/>
      <c r="R100" s="179" t="s">
        <v>137</v>
      </c>
      <c r="S100" s="430" t="s">
        <v>76</v>
      </c>
      <c r="T100" s="430"/>
      <c r="U100" s="430"/>
      <c r="V100" s="430"/>
      <c r="W100" s="430"/>
      <c r="X100" s="430"/>
      <c r="Y100" s="430"/>
      <c r="Z100" s="430"/>
      <c r="AA100" s="430"/>
      <c r="AB100" s="430"/>
      <c r="AC100" s="430"/>
      <c r="AD100" s="430"/>
      <c r="AE100" s="430"/>
      <c r="AF100" s="430"/>
      <c r="AG100" s="444"/>
      <c r="AH100" s="89"/>
    </row>
    <row r="101" spans="1:34" ht="19.5" customHeight="1">
      <c r="A101" s="20"/>
      <c r="B101" s="74"/>
      <c r="C101" s="179" t="s">
        <v>137</v>
      </c>
      <c r="D101" s="430" t="s">
        <v>74</v>
      </c>
      <c r="E101" s="430"/>
      <c r="F101" s="430"/>
      <c r="G101" s="430"/>
      <c r="H101" s="430"/>
      <c r="I101" s="430"/>
      <c r="J101" s="430"/>
      <c r="K101" s="430"/>
      <c r="L101" s="430"/>
      <c r="M101" s="430"/>
      <c r="N101" s="430"/>
      <c r="O101" s="430"/>
      <c r="P101" s="430"/>
      <c r="Q101" s="444"/>
      <c r="R101" s="179" t="s">
        <v>137</v>
      </c>
      <c r="S101" s="430" t="s">
        <v>77</v>
      </c>
      <c r="T101" s="430"/>
      <c r="U101" s="430"/>
      <c r="V101" s="430"/>
      <c r="W101" s="430"/>
      <c r="X101" s="430"/>
      <c r="Y101" s="430"/>
      <c r="Z101" s="430"/>
      <c r="AA101" s="430"/>
      <c r="AB101" s="430"/>
      <c r="AC101" s="430"/>
      <c r="AD101" s="430"/>
      <c r="AE101" s="430"/>
      <c r="AF101" s="430"/>
      <c r="AG101" s="444"/>
      <c r="AH101" s="89"/>
    </row>
    <row r="102" spans="1:34" ht="19.5" customHeight="1">
      <c r="A102" s="20"/>
      <c r="B102" s="74"/>
      <c r="C102" s="179" t="s">
        <v>137</v>
      </c>
      <c r="D102" s="383" t="s">
        <v>295</v>
      </c>
      <c r="E102" s="383"/>
      <c r="F102" s="383" t="s">
        <v>297</v>
      </c>
      <c r="G102" s="383"/>
      <c r="H102" s="383"/>
      <c r="I102" s="383"/>
      <c r="J102" s="383"/>
      <c r="K102" s="383"/>
      <c r="L102" s="383"/>
      <c r="M102" s="383"/>
      <c r="N102" s="383"/>
      <c r="O102" s="383"/>
      <c r="P102" s="383"/>
      <c r="Q102" s="384"/>
      <c r="R102" s="179" t="s">
        <v>137</v>
      </c>
      <c r="S102" s="430" t="s">
        <v>78</v>
      </c>
      <c r="T102" s="430"/>
      <c r="U102" s="430"/>
      <c r="V102" s="430"/>
      <c r="W102" s="430"/>
      <c r="X102" s="430"/>
      <c r="Y102" s="430"/>
      <c r="Z102" s="430"/>
      <c r="AA102" s="430"/>
      <c r="AB102" s="430"/>
      <c r="AC102" s="430"/>
      <c r="AD102" s="430"/>
      <c r="AE102" s="430"/>
      <c r="AF102" s="430"/>
      <c r="AG102" s="444"/>
      <c r="AH102" s="89"/>
    </row>
    <row r="103" spans="1:34" ht="19.5" customHeight="1">
      <c r="A103" s="20"/>
      <c r="B103" s="74"/>
      <c r="C103" s="75"/>
      <c r="D103" s="76"/>
      <c r="E103" s="68"/>
      <c r="F103" s="68"/>
      <c r="G103" s="59"/>
      <c r="H103" s="68"/>
      <c r="I103" s="68"/>
      <c r="J103" s="68"/>
      <c r="K103" s="68"/>
      <c r="L103" s="68"/>
      <c r="M103" s="68"/>
      <c r="N103" s="68"/>
      <c r="O103" s="59"/>
      <c r="P103" s="59"/>
      <c r="Q103" s="89"/>
      <c r="R103" s="179" t="s">
        <v>137</v>
      </c>
      <c r="S103" s="430" t="s">
        <v>79</v>
      </c>
      <c r="T103" s="430"/>
      <c r="U103" s="430"/>
      <c r="V103" s="430"/>
      <c r="W103" s="430"/>
      <c r="X103" s="430"/>
      <c r="Y103" s="430"/>
      <c r="Z103" s="430"/>
      <c r="AA103" s="430"/>
      <c r="AB103" s="430"/>
      <c r="AC103" s="430"/>
      <c r="AD103" s="430"/>
      <c r="AE103" s="430"/>
      <c r="AF103" s="430"/>
      <c r="AG103" s="444"/>
      <c r="AH103" s="89"/>
    </row>
    <row r="104" spans="1:34" ht="19.5" customHeight="1">
      <c r="A104" s="20"/>
      <c r="B104" s="74"/>
      <c r="C104" s="77"/>
      <c r="D104" s="77"/>
      <c r="E104" s="77"/>
      <c r="F104" s="77"/>
      <c r="G104" s="77"/>
      <c r="H104" s="68"/>
      <c r="I104" s="68"/>
      <c r="J104" s="68"/>
      <c r="K104" s="68"/>
      <c r="L104" s="68"/>
      <c r="M104" s="68"/>
      <c r="N104" s="68"/>
      <c r="O104" s="59"/>
      <c r="P104" s="59"/>
      <c r="Q104" s="89"/>
      <c r="R104" s="179" t="s">
        <v>137</v>
      </c>
      <c r="S104" s="450" t="s">
        <v>295</v>
      </c>
      <c r="T104" s="450"/>
      <c r="U104" s="383" t="s">
        <v>298</v>
      </c>
      <c r="V104" s="383"/>
      <c r="W104" s="383"/>
      <c r="X104" s="383"/>
      <c r="Y104" s="383"/>
      <c r="Z104" s="383"/>
      <c r="AA104" s="383"/>
      <c r="AB104" s="383"/>
      <c r="AC104" s="383"/>
      <c r="AD104" s="383"/>
      <c r="AE104" s="383"/>
      <c r="AF104" s="383"/>
      <c r="AG104" s="384"/>
      <c r="AH104" s="89"/>
    </row>
    <row r="105" spans="1:34" ht="9.75" customHeight="1">
      <c r="A105" s="20"/>
      <c r="B105" s="74"/>
      <c r="C105" s="78"/>
      <c r="D105" s="70"/>
      <c r="E105" s="70"/>
      <c r="F105" s="70"/>
      <c r="G105" s="70"/>
      <c r="H105" s="72"/>
      <c r="I105" s="86"/>
      <c r="J105" s="86"/>
      <c r="K105" s="86"/>
      <c r="L105" s="86"/>
      <c r="M105" s="86"/>
      <c r="N105" s="86"/>
      <c r="O105" s="86"/>
      <c r="P105" s="86"/>
      <c r="Q105" s="91"/>
      <c r="R105" s="117"/>
      <c r="S105" s="72"/>
      <c r="T105" s="72"/>
      <c r="U105" s="72"/>
      <c r="V105" s="72"/>
      <c r="W105" s="72"/>
      <c r="X105" s="72"/>
      <c r="Y105" s="72"/>
      <c r="Z105" s="86"/>
      <c r="AA105" s="86"/>
      <c r="AB105" s="72"/>
      <c r="AC105" s="72"/>
      <c r="AD105" s="72"/>
      <c r="AE105" s="72"/>
      <c r="AF105" s="72"/>
      <c r="AG105" s="91"/>
      <c r="AH105" s="89"/>
    </row>
    <row r="106" spans="1:34" ht="24.75" customHeight="1">
      <c r="A106" s="20"/>
      <c r="B106" s="69"/>
      <c r="C106" s="77"/>
      <c r="D106" s="77"/>
      <c r="E106" s="118"/>
      <c r="F106" s="77"/>
      <c r="G106" s="119"/>
      <c r="H106" s="68"/>
      <c r="I106" s="59"/>
      <c r="J106" s="59"/>
      <c r="K106" s="59"/>
      <c r="L106" s="59"/>
      <c r="M106" s="59"/>
      <c r="N106" s="59"/>
      <c r="O106" s="59"/>
      <c r="P106" s="59"/>
      <c r="Q106" s="59"/>
      <c r="R106" s="59"/>
      <c r="S106" s="59"/>
      <c r="T106" s="59"/>
      <c r="U106" s="59"/>
      <c r="V106" s="59"/>
      <c r="W106" s="59"/>
      <c r="X106" s="59"/>
      <c r="Y106" s="68"/>
      <c r="Z106" s="59"/>
      <c r="AA106" s="89"/>
      <c r="AB106" s="68"/>
      <c r="AC106" s="59"/>
      <c r="AD106" s="59"/>
      <c r="AE106" s="68"/>
      <c r="AF106" s="68"/>
      <c r="AG106" s="68"/>
      <c r="AH106" s="89"/>
    </row>
    <row r="107" spans="1:34" ht="19.5" customHeight="1">
      <c r="A107" s="20"/>
      <c r="B107" s="121"/>
      <c r="C107" s="114"/>
      <c r="D107" s="114"/>
      <c r="E107" s="122"/>
      <c r="F107" s="77"/>
      <c r="G107" s="120" t="s">
        <v>106</v>
      </c>
      <c r="H107" s="59"/>
      <c r="I107" s="68"/>
      <c r="J107" s="68"/>
      <c r="K107" s="68"/>
      <c r="L107" s="68"/>
      <c r="M107" s="68"/>
      <c r="N107" s="68"/>
      <c r="O107" s="68"/>
      <c r="P107" s="68"/>
      <c r="Q107" s="68"/>
      <c r="R107" s="68"/>
      <c r="S107" s="68"/>
      <c r="T107" s="68"/>
      <c r="U107" s="68"/>
      <c r="V107" s="68"/>
      <c r="W107" s="68"/>
      <c r="X107" s="68"/>
      <c r="Y107" s="59"/>
      <c r="Z107" s="59"/>
      <c r="AA107" s="89"/>
      <c r="AB107" s="68"/>
      <c r="AC107" s="59"/>
      <c r="AD107" s="59"/>
      <c r="AE107" s="68"/>
      <c r="AF107" s="68"/>
      <c r="AG107" s="68"/>
      <c r="AH107" s="89"/>
    </row>
    <row r="108" spans="1:34" ht="19.5" customHeight="1">
      <c r="A108" s="20"/>
      <c r="B108" s="399" t="s">
        <v>155</v>
      </c>
      <c r="C108" s="400"/>
      <c r="D108" s="400"/>
      <c r="E108" s="401"/>
      <c r="F108" s="77"/>
      <c r="G108" s="180" t="s">
        <v>137</v>
      </c>
      <c r="H108" s="430" t="s">
        <v>321</v>
      </c>
      <c r="I108" s="430"/>
      <c r="J108" s="430"/>
      <c r="K108" s="430"/>
      <c r="L108" s="430"/>
      <c r="M108" s="430"/>
      <c r="N108" s="430"/>
      <c r="O108" s="430"/>
      <c r="P108" s="430"/>
      <c r="Q108" s="430"/>
      <c r="R108" s="430"/>
      <c r="S108" s="430"/>
      <c r="T108" s="430"/>
      <c r="U108" s="430"/>
      <c r="V108" s="430"/>
      <c r="W108" s="430"/>
      <c r="X108" s="430"/>
      <c r="Y108" s="430"/>
      <c r="Z108" s="430"/>
      <c r="AA108" s="444"/>
      <c r="AB108" s="538"/>
      <c r="AC108" s="539"/>
      <c r="AD108" s="539"/>
      <c r="AE108" s="539"/>
      <c r="AF108" s="539"/>
      <c r="AG108" s="539"/>
      <c r="AH108" s="540"/>
    </row>
    <row r="109" spans="1:34" ht="19.5" customHeight="1">
      <c r="A109" s="20"/>
      <c r="B109" s="399"/>
      <c r="C109" s="400"/>
      <c r="D109" s="400"/>
      <c r="E109" s="401"/>
      <c r="F109" s="77"/>
      <c r="G109" s="180" t="s">
        <v>137</v>
      </c>
      <c r="H109" s="430" t="s">
        <v>158</v>
      </c>
      <c r="I109" s="430"/>
      <c r="J109" s="430"/>
      <c r="K109" s="430"/>
      <c r="L109" s="430"/>
      <c r="M109" s="430"/>
      <c r="N109" s="430"/>
      <c r="O109" s="430"/>
      <c r="P109" s="430"/>
      <c r="Q109" s="430"/>
      <c r="R109" s="430"/>
      <c r="S109" s="430"/>
      <c r="T109" s="430"/>
      <c r="U109" s="430"/>
      <c r="V109" s="430"/>
      <c r="W109" s="430"/>
      <c r="X109" s="430"/>
      <c r="Y109" s="430"/>
      <c r="Z109" s="430"/>
      <c r="AA109" s="444"/>
      <c r="AB109" s="538"/>
      <c r="AC109" s="539"/>
      <c r="AD109" s="539"/>
      <c r="AE109" s="539"/>
      <c r="AF109" s="539"/>
      <c r="AG109" s="539"/>
      <c r="AH109" s="540"/>
    </row>
    <row r="110" spans="1:34" ht="19.5" customHeight="1">
      <c r="A110" s="20"/>
      <c r="B110" s="399"/>
      <c r="C110" s="400"/>
      <c r="D110" s="400"/>
      <c r="E110" s="401"/>
      <c r="F110" s="77"/>
      <c r="G110" s="180" t="s">
        <v>137</v>
      </c>
      <c r="H110" s="430" t="s">
        <v>80</v>
      </c>
      <c r="I110" s="430"/>
      <c r="J110" s="430"/>
      <c r="K110" s="430"/>
      <c r="L110" s="430"/>
      <c r="M110" s="430"/>
      <c r="N110" s="430"/>
      <c r="O110" s="430"/>
      <c r="P110" s="430"/>
      <c r="Q110" s="430"/>
      <c r="R110" s="430"/>
      <c r="S110" s="430"/>
      <c r="T110" s="430"/>
      <c r="U110" s="430"/>
      <c r="V110" s="430"/>
      <c r="W110" s="430"/>
      <c r="X110" s="430"/>
      <c r="Y110" s="430"/>
      <c r="Z110" s="430"/>
      <c r="AA110" s="444"/>
      <c r="AB110" s="538"/>
      <c r="AC110" s="539"/>
      <c r="AD110" s="539"/>
      <c r="AE110" s="539"/>
      <c r="AF110" s="539"/>
      <c r="AG110" s="539"/>
      <c r="AH110" s="540"/>
    </row>
    <row r="111" spans="1:34" ht="19.5" customHeight="1">
      <c r="A111" s="20"/>
      <c r="B111" s="399"/>
      <c r="C111" s="400"/>
      <c r="D111" s="400"/>
      <c r="E111" s="401"/>
      <c r="F111" s="77"/>
      <c r="G111" s="180" t="s">
        <v>137</v>
      </c>
      <c r="H111" s="430" t="s">
        <v>322</v>
      </c>
      <c r="I111" s="430"/>
      <c r="J111" s="430"/>
      <c r="K111" s="430"/>
      <c r="L111" s="430"/>
      <c r="M111" s="430"/>
      <c r="N111" s="430"/>
      <c r="O111" s="430"/>
      <c r="P111" s="430"/>
      <c r="Q111" s="430"/>
      <c r="R111" s="430"/>
      <c r="S111" s="430"/>
      <c r="T111" s="430"/>
      <c r="U111" s="430"/>
      <c r="V111" s="430"/>
      <c r="W111" s="430"/>
      <c r="X111" s="430"/>
      <c r="Y111" s="430"/>
      <c r="Z111" s="430"/>
      <c r="AA111" s="444"/>
      <c r="AB111" s="538"/>
      <c r="AC111" s="539"/>
      <c r="AD111" s="539"/>
      <c r="AE111" s="539"/>
      <c r="AF111" s="539"/>
      <c r="AG111" s="539"/>
      <c r="AH111" s="540"/>
    </row>
    <row r="112" spans="1:34" ht="19.5" customHeight="1">
      <c r="A112" s="20"/>
      <c r="B112" s="399"/>
      <c r="C112" s="400"/>
      <c r="D112" s="400"/>
      <c r="E112" s="401"/>
      <c r="F112" s="77"/>
      <c r="G112" s="180" t="s">
        <v>137</v>
      </c>
      <c r="H112" s="430" t="s">
        <v>81</v>
      </c>
      <c r="I112" s="430"/>
      <c r="J112" s="430"/>
      <c r="K112" s="430"/>
      <c r="L112" s="430"/>
      <c r="M112" s="430"/>
      <c r="N112" s="430"/>
      <c r="O112" s="430"/>
      <c r="P112" s="430"/>
      <c r="Q112" s="430"/>
      <c r="R112" s="430"/>
      <c r="S112" s="430"/>
      <c r="T112" s="430"/>
      <c r="U112" s="430"/>
      <c r="V112" s="430"/>
      <c r="W112" s="430"/>
      <c r="X112" s="430"/>
      <c r="Y112" s="430"/>
      <c r="Z112" s="430"/>
      <c r="AA112" s="444"/>
      <c r="AB112" s="538"/>
      <c r="AC112" s="539"/>
      <c r="AD112" s="539"/>
      <c r="AE112" s="539"/>
      <c r="AF112" s="539"/>
      <c r="AG112" s="539"/>
      <c r="AH112" s="540"/>
    </row>
    <row r="113" spans="1:34" ht="19.5" customHeight="1">
      <c r="A113" s="20"/>
      <c r="B113" s="399"/>
      <c r="C113" s="400"/>
      <c r="D113" s="400"/>
      <c r="E113" s="401"/>
      <c r="F113" s="77"/>
      <c r="G113" s="180" t="s">
        <v>137</v>
      </c>
      <c r="H113" s="430" t="s">
        <v>323</v>
      </c>
      <c r="I113" s="430"/>
      <c r="J113" s="430"/>
      <c r="K113" s="430"/>
      <c r="L113" s="430"/>
      <c r="M113" s="430"/>
      <c r="N113" s="430"/>
      <c r="O113" s="430"/>
      <c r="P113" s="430"/>
      <c r="Q113" s="430"/>
      <c r="R113" s="430"/>
      <c r="S113" s="430"/>
      <c r="T113" s="430"/>
      <c r="U113" s="430"/>
      <c r="V113" s="430"/>
      <c r="W113" s="430"/>
      <c r="X113" s="430"/>
      <c r="Y113" s="430"/>
      <c r="Z113" s="430"/>
      <c r="AA113" s="444"/>
      <c r="AB113" s="538"/>
      <c r="AC113" s="539"/>
      <c r="AD113" s="539"/>
      <c r="AE113" s="539"/>
      <c r="AF113" s="539"/>
      <c r="AG113" s="539"/>
      <c r="AH113" s="540"/>
    </row>
    <row r="114" spans="1:34" ht="19.5" customHeight="1">
      <c r="A114" s="20"/>
      <c r="B114" s="399"/>
      <c r="C114" s="400"/>
      <c r="D114" s="400"/>
      <c r="E114" s="401"/>
      <c r="F114" s="77"/>
      <c r="G114" s="180" t="s">
        <v>137</v>
      </c>
      <c r="H114" s="450" t="s">
        <v>295</v>
      </c>
      <c r="I114" s="450"/>
      <c r="J114" s="383" t="s">
        <v>299</v>
      </c>
      <c r="K114" s="383"/>
      <c r="L114" s="383"/>
      <c r="M114" s="383"/>
      <c r="N114" s="383"/>
      <c r="O114" s="383"/>
      <c r="P114" s="383"/>
      <c r="Q114" s="383"/>
      <c r="R114" s="383"/>
      <c r="S114" s="383"/>
      <c r="T114" s="383"/>
      <c r="U114" s="383"/>
      <c r="V114" s="383"/>
      <c r="W114" s="383"/>
      <c r="X114" s="383"/>
      <c r="Y114" s="383"/>
      <c r="Z114" s="383"/>
      <c r="AA114" s="384"/>
      <c r="AB114" s="538"/>
      <c r="AC114" s="539"/>
      <c r="AD114" s="539"/>
      <c r="AE114" s="539"/>
      <c r="AF114" s="539"/>
      <c r="AG114" s="539"/>
      <c r="AH114" s="540"/>
    </row>
    <row r="115" spans="1:34" ht="9.75" customHeight="1">
      <c r="A115" s="20"/>
      <c r="B115" s="78"/>
      <c r="C115" s="70"/>
      <c r="D115" s="70"/>
      <c r="E115" s="71"/>
      <c r="F115" s="70"/>
      <c r="G115" s="70"/>
      <c r="H115" s="72"/>
      <c r="I115" s="72"/>
      <c r="J115" s="79"/>
      <c r="K115" s="72"/>
      <c r="L115" s="72"/>
      <c r="M115" s="72"/>
      <c r="N115" s="72"/>
      <c r="O115" s="72"/>
      <c r="P115" s="72"/>
      <c r="Q115" s="72"/>
      <c r="R115" s="72"/>
      <c r="S115" s="72"/>
      <c r="T115" s="72"/>
      <c r="U115" s="72"/>
      <c r="V115" s="72"/>
      <c r="W115" s="72"/>
      <c r="X115" s="72"/>
      <c r="Y115" s="72"/>
      <c r="Z115" s="86"/>
      <c r="AA115" s="91"/>
      <c r="AB115" s="72"/>
      <c r="AC115" s="72"/>
      <c r="AD115" s="72"/>
      <c r="AE115" s="72"/>
      <c r="AF115" s="72"/>
      <c r="AG115" s="72"/>
      <c r="AH115" s="91"/>
    </row>
    <row r="116" spans="1:34" ht="15" customHeight="1">
      <c r="A116" s="20"/>
      <c r="B116" s="80"/>
      <c r="C116" s="81"/>
      <c r="D116" s="82"/>
      <c r="E116" s="82"/>
      <c r="F116" s="82"/>
      <c r="G116" s="82"/>
      <c r="H116" s="82"/>
      <c r="I116" s="82"/>
      <c r="J116" s="82"/>
      <c r="K116" s="82"/>
      <c r="L116" s="82"/>
      <c r="M116" s="82"/>
      <c r="N116" s="82"/>
      <c r="O116" s="82"/>
      <c r="AH116" s="20"/>
    </row>
    <row r="117" spans="1:30" ht="24.75" customHeight="1">
      <c r="A117" s="43"/>
      <c r="B117" s="150" t="s">
        <v>161</v>
      </c>
      <c r="I117" s="20"/>
      <c r="J117" s="20"/>
      <c r="K117" s="20"/>
      <c r="L117" s="20"/>
      <c r="M117" s="20"/>
      <c r="N117" s="20"/>
      <c r="O117" s="20"/>
      <c r="P117" s="20"/>
      <c r="Q117" s="20"/>
      <c r="R117" s="20"/>
      <c r="S117" s="20"/>
      <c r="T117" s="20"/>
      <c r="U117" s="20"/>
      <c r="V117" s="20"/>
      <c r="W117" s="20"/>
      <c r="X117" s="20"/>
      <c r="Y117" s="20"/>
      <c r="Z117" s="20"/>
      <c r="AA117" s="20"/>
      <c r="AB117" s="20"/>
      <c r="AC117" s="20"/>
      <c r="AD117" s="20"/>
    </row>
    <row r="118" spans="2:71" ht="39.75" customHeight="1">
      <c r="B118" s="447"/>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9"/>
      <c r="AJ118" s="191" t="s">
        <v>286</v>
      </c>
      <c r="AM118" s="109" t="s">
        <v>285</v>
      </c>
      <c r="AN118" s="123"/>
      <c r="AR118" s="109"/>
      <c r="AS118" s="109"/>
      <c r="AT118" s="109"/>
      <c r="AU118" s="109"/>
      <c r="AV118" s="109"/>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row>
    <row r="119" spans="1:36" ht="15" customHeight="1">
      <c r="A119" s="30"/>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30"/>
      <c r="AI119" s="30"/>
      <c r="AJ119" s="191"/>
    </row>
    <row r="120" spans="1:36" ht="24.75" customHeight="1">
      <c r="A120" s="30"/>
      <c r="B120" s="196" t="s">
        <v>324</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30"/>
      <c r="AI120" s="30"/>
      <c r="AJ120" s="191"/>
    </row>
    <row r="121" spans="1:36" ht="19.5" customHeight="1">
      <c r="A121" s="30"/>
      <c r="B121" s="196"/>
      <c r="C121" s="180" t="s">
        <v>137</v>
      </c>
      <c r="D121" s="511" t="s">
        <v>326</v>
      </c>
      <c r="E121" s="511"/>
      <c r="F121" s="511"/>
      <c r="G121" s="511"/>
      <c r="H121" s="511"/>
      <c r="I121" s="46"/>
      <c r="J121" s="180" t="s">
        <v>137</v>
      </c>
      <c r="K121" s="511" t="s">
        <v>327</v>
      </c>
      <c r="L121" s="511"/>
      <c r="M121" s="511"/>
      <c r="N121" s="511"/>
      <c r="O121" s="511"/>
      <c r="P121" s="46"/>
      <c r="Q121" s="46"/>
      <c r="R121" s="46"/>
      <c r="S121" s="46"/>
      <c r="T121" s="46"/>
      <c r="U121" s="46"/>
      <c r="V121" s="46"/>
      <c r="W121" s="46"/>
      <c r="X121" s="46"/>
      <c r="Y121" s="46"/>
      <c r="Z121" s="46"/>
      <c r="AA121" s="46"/>
      <c r="AB121" s="46"/>
      <c r="AC121" s="46"/>
      <c r="AD121" s="46"/>
      <c r="AE121" s="46"/>
      <c r="AF121" s="46"/>
      <c r="AG121" s="46"/>
      <c r="AH121" s="30"/>
      <c r="AI121" s="30"/>
      <c r="AJ121" s="191" t="s">
        <v>379</v>
      </c>
    </row>
    <row r="122" spans="1:36" ht="9.75" customHeight="1">
      <c r="A122" s="30"/>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30"/>
      <c r="AI122" s="30"/>
      <c r="AJ122" s="191"/>
    </row>
    <row r="123" ht="30" customHeight="1">
      <c r="A123" s="143" t="s">
        <v>275</v>
      </c>
    </row>
    <row r="124" ht="30" customHeight="1">
      <c r="A124" s="142" t="s">
        <v>277</v>
      </c>
    </row>
    <row r="125" spans="1:2" ht="24.75" customHeight="1">
      <c r="A125" s="43"/>
      <c r="B125" s="150" t="s">
        <v>162</v>
      </c>
    </row>
    <row r="126" spans="1:29" ht="19.5" customHeight="1">
      <c r="A126" s="43"/>
      <c r="B126" s="61" t="s">
        <v>328</v>
      </c>
      <c r="I126" s="20"/>
      <c r="J126" s="20"/>
      <c r="K126" s="20"/>
      <c r="L126" s="20"/>
      <c r="M126" s="20"/>
      <c r="N126" s="20"/>
      <c r="O126" s="20"/>
      <c r="P126" s="20"/>
      <c r="Q126" s="20"/>
      <c r="R126" s="20"/>
      <c r="S126" s="20"/>
      <c r="T126" s="20"/>
      <c r="U126" s="20"/>
      <c r="V126" s="20"/>
      <c r="W126" s="20"/>
      <c r="X126" s="20"/>
      <c r="Y126" s="20"/>
      <c r="Z126" s="20"/>
      <c r="AA126" s="20"/>
      <c r="AB126" s="20"/>
      <c r="AC126" s="20"/>
    </row>
    <row r="127" spans="1:34" ht="19.5" customHeight="1">
      <c r="A127" s="20"/>
      <c r="B127" s="414" t="s">
        <v>0</v>
      </c>
      <c r="C127" s="415"/>
      <c r="D127" s="415"/>
      <c r="E127" s="415"/>
      <c r="F127" s="415"/>
      <c r="G127" s="416"/>
      <c r="H127" s="376" t="s">
        <v>82</v>
      </c>
      <c r="I127" s="377"/>
      <c r="J127" s="377"/>
      <c r="K127" s="377"/>
      <c r="L127" s="377"/>
      <c r="M127" s="377"/>
      <c r="N127" s="377"/>
      <c r="O127" s="377"/>
      <c r="P127" s="377"/>
      <c r="Q127" s="377"/>
      <c r="R127" s="377"/>
      <c r="S127" s="377"/>
      <c r="T127" s="377"/>
      <c r="U127" s="377"/>
      <c r="V127" s="377"/>
      <c r="W127" s="377"/>
      <c r="X127" s="377"/>
      <c r="Y127" s="377"/>
      <c r="Z127" s="377"/>
      <c r="AA127" s="377"/>
      <c r="AB127" s="378"/>
      <c r="AC127" s="394" t="s">
        <v>16</v>
      </c>
      <c r="AD127" s="394"/>
      <c r="AE127" s="394"/>
      <c r="AF127" s="394"/>
      <c r="AG127" s="394"/>
      <c r="AH127" s="394"/>
    </row>
    <row r="128" spans="1:36" ht="19.5" customHeight="1">
      <c r="A128" s="20"/>
      <c r="B128" s="385" t="s">
        <v>165</v>
      </c>
      <c r="C128" s="386"/>
      <c r="D128" s="417" t="s">
        <v>52</v>
      </c>
      <c r="E128" s="418"/>
      <c r="F128" s="418"/>
      <c r="G128" s="419"/>
      <c r="H128" s="417" t="s">
        <v>86</v>
      </c>
      <c r="I128" s="418"/>
      <c r="J128" s="418"/>
      <c r="K128" s="418"/>
      <c r="L128" s="418"/>
      <c r="M128" s="418"/>
      <c r="N128" s="418"/>
      <c r="O128" s="418"/>
      <c r="P128" s="418"/>
      <c r="Q128" s="418"/>
      <c r="R128" s="418"/>
      <c r="S128" s="418"/>
      <c r="T128" s="418"/>
      <c r="U128" s="418"/>
      <c r="V128" s="418"/>
      <c r="W128" s="418"/>
      <c r="X128" s="418"/>
      <c r="Y128" s="418"/>
      <c r="Z128" s="418"/>
      <c r="AA128" s="418"/>
      <c r="AB128" s="419"/>
      <c r="AC128" s="141"/>
      <c r="AD128" s="410" t="s">
        <v>144</v>
      </c>
      <c r="AE128" s="410"/>
      <c r="AF128" s="445"/>
      <c r="AG128" s="445"/>
      <c r="AH128" s="446"/>
      <c r="AJ128" s="189" t="s">
        <v>325</v>
      </c>
    </row>
    <row r="129" spans="1:36" ht="19.5" customHeight="1">
      <c r="A129" s="20"/>
      <c r="B129" s="387"/>
      <c r="C129" s="388"/>
      <c r="D129" s="420"/>
      <c r="E129" s="421"/>
      <c r="F129" s="421"/>
      <c r="G129" s="422"/>
      <c r="H129" s="420"/>
      <c r="I129" s="421"/>
      <c r="J129" s="421"/>
      <c r="K129" s="421"/>
      <c r="L129" s="421"/>
      <c r="M129" s="421"/>
      <c r="N129" s="421"/>
      <c r="O129" s="421"/>
      <c r="P129" s="421"/>
      <c r="Q129" s="421"/>
      <c r="R129" s="421"/>
      <c r="S129" s="421"/>
      <c r="T129" s="421"/>
      <c r="U129" s="421"/>
      <c r="V129" s="421"/>
      <c r="W129" s="421"/>
      <c r="X129" s="421"/>
      <c r="Y129" s="421"/>
      <c r="Z129" s="421"/>
      <c r="AA129" s="421"/>
      <c r="AB129" s="422"/>
      <c r="AC129" s="177" t="s">
        <v>137</v>
      </c>
      <c r="AD129" s="405" t="s">
        <v>179</v>
      </c>
      <c r="AE129" s="405"/>
      <c r="AF129" s="383"/>
      <c r="AG129" s="383"/>
      <c r="AH129" s="384"/>
      <c r="AJ129" s="189" t="s">
        <v>373</v>
      </c>
    </row>
    <row r="130" spans="1:36" ht="19.5" customHeight="1">
      <c r="A130" s="20"/>
      <c r="B130" s="387"/>
      <c r="C130" s="388"/>
      <c r="D130" s="420"/>
      <c r="E130" s="421"/>
      <c r="F130" s="421"/>
      <c r="G130" s="422"/>
      <c r="H130" s="420"/>
      <c r="I130" s="421"/>
      <c r="J130" s="421"/>
      <c r="K130" s="421"/>
      <c r="L130" s="421"/>
      <c r="M130" s="421"/>
      <c r="N130" s="421"/>
      <c r="O130" s="421"/>
      <c r="P130" s="421"/>
      <c r="Q130" s="421"/>
      <c r="R130" s="421"/>
      <c r="S130" s="421"/>
      <c r="T130" s="421"/>
      <c r="U130" s="421"/>
      <c r="V130" s="421"/>
      <c r="W130" s="421"/>
      <c r="X130" s="421"/>
      <c r="Y130" s="421"/>
      <c r="Z130" s="421"/>
      <c r="AA130" s="421"/>
      <c r="AB130" s="422"/>
      <c r="AC130" s="177" t="s">
        <v>137</v>
      </c>
      <c r="AD130" s="405" t="s">
        <v>180</v>
      </c>
      <c r="AE130" s="405"/>
      <c r="AF130" s="383"/>
      <c r="AG130" s="383"/>
      <c r="AH130" s="384"/>
      <c r="AJ130" s="189" t="s">
        <v>374</v>
      </c>
    </row>
    <row r="131" spans="1:36" ht="19.5" customHeight="1">
      <c r="A131" s="20"/>
      <c r="B131" s="387"/>
      <c r="C131" s="388"/>
      <c r="D131" s="423"/>
      <c r="E131" s="424"/>
      <c r="F131" s="424"/>
      <c r="G131" s="425"/>
      <c r="H131" s="423"/>
      <c r="I131" s="424"/>
      <c r="J131" s="424"/>
      <c r="K131" s="424"/>
      <c r="L131" s="424"/>
      <c r="M131" s="424"/>
      <c r="N131" s="424"/>
      <c r="O131" s="424"/>
      <c r="P131" s="424"/>
      <c r="Q131" s="424"/>
      <c r="R131" s="424"/>
      <c r="S131" s="424"/>
      <c r="T131" s="424"/>
      <c r="U131" s="424"/>
      <c r="V131" s="424"/>
      <c r="W131" s="424"/>
      <c r="X131" s="424"/>
      <c r="Y131" s="424"/>
      <c r="Z131" s="424"/>
      <c r="AA131" s="424"/>
      <c r="AB131" s="425"/>
      <c r="AC131" s="178" t="s">
        <v>137</v>
      </c>
      <c r="AD131" s="537" t="s">
        <v>181</v>
      </c>
      <c r="AE131" s="537"/>
      <c r="AF131" s="380"/>
      <c r="AG131" s="380"/>
      <c r="AH131" s="381"/>
      <c r="AJ131" s="189" t="s">
        <v>375</v>
      </c>
    </row>
    <row r="132" spans="1:36" ht="39.75" customHeight="1">
      <c r="A132" s="20"/>
      <c r="B132" s="387"/>
      <c r="C132" s="388"/>
      <c r="D132" s="516" t="s">
        <v>142</v>
      </c>
      <c r="E132" s="517"/>
      <c r="F132" s="517"/>
      <c r="G132" s="518"/>
      <c r="H132" s="420" t="s">
        <v>87</v>
      </c>
      <c r="I132" s="421"/>
      <c r="J132" s="421"/>
      <c r="K132" s="421"/>
      <c r="L132" s="421"/>
      <c r="M132" s="421"/>
      <c r="N132" s="421"/>
      <c r="O132" s="421"/>
      <c r="P132" s="421"/>
      <c r="Q132" s="421"/>
      <c r="R132" s="421"/>
      <c r="S132" s="421"/>
      <c r="T132" s="421"/>
      <c r="U132" s="421"/>
      <c r="V132" s="421"/>
      <c r="W132" s="421"/>
      <c r="X132" s="421"/>
      <c r="Y132" s="421"/>
      <c r="Z132" s="421"/>
      <c r="AA132" s="421"/>
      <c r="AB132" s="421"/>
      <c r="AC132" s="547"/>
      <c r="AD132" s="548"/>
      <c r="AE132" s="548"/>
      <c r="AF132" s="548"/>
      <c r="AG132" s="548"/>
      <c r="AH132" s="549"/>
      <c r="AJ132" s="189" t="s">
        <v>376</v>
      </c>
    </row>
    <row r="133" spans="1:36" ht="19.5" customHeight="1">
      <c r="A133" s="20"/>
      <c r="B133" s="387"/>
      <c r="C133" s="388"/>
      <c r="D133" s="417" t="s">
        <v>163</v>
      </c>
      <c r="E133" s="418"/>
      <c r="F133" s="418"/>
      <c r="G133" s="419"/>
      <c r="H133" s="555" t="s">
        <v>329</v>
      </c>
      <c r="I133" s="556"/>
      <c r="J133" s="556"/>
      <c r="K133" s="556"/>
      <c r="L133" s="556"/>
      <c r="M133" s="556"/>
      <c r="N133" s="556"/>
      <c r="O133" s="556"/>
      <c r="P133" s="556"/>
      <c r="Q133" s="556"/>
      <c r="R133" s="556"/>
      <c r="S133" s="556"/>
      <c r="T133" s="556"/>
      <c r="U133" s="556"/>
      <c r="V133" s="556"/>
      <c r="W133" s="556"/>
      <c r="X133" s="556"/>
      <c r="Y133" s="556"/>
      <c r="Z133" s="556"/>
      <c r="AA133" s="556"/>
      <c r="AB133" s="557"/>
      <c r="AC133" s="552"/>
      <c r="AD133" s="553"/>
      <c r="AE133" s="553"/>
      <c r="AF133" s="553"/>
      <c r="AG133" s="553"/>
      <c r="AH133" s="554"/>
      <c r="AJ133" s="191"/>
    </row>
    <row r="134" spans="1:36" ht="19.5" customHeight="1">
      <c r="A134" s="20"/>
      <c r="B134" s="387"/>
      <c r="C134" s="388"/>
      <c r="D134" s="420"/>
      <c r="E134" s="421"/>
      <c r="F134" s="421"/>
      <c r="G134" s="422"/>
      <c r="H134" s="180" t="s">
        <v>137</v>
      </c>
      <c r="I134" s="426" t="s">
        <v>118</v>
      </c>
      <c r="J134" s="426"/>
      <c r="K134" s="426"/>
      <c r="L134" s="426"/>
      <c r="M134" s="426"/>
      <c r="N134" s="426"/>
      <c r="O134" s="426"/>
      <c r="P134" s="426"/>
      <c r="Q134" s="426"/>
      <c r="R134" s="426"/>
      <c r="S134" s="426"/>
      <c r="T134" s="426"/>
      <c r="U134" s="426"/>
      <c r="V134" s="426"/>
      <c r="W134" s="426"/>
      <c r="X134" s="426"/>
      <c r="Y134" s="426"/>
      <c r="Z134" s="426"/>
      <c r="AA134" s="426"/>
      <c r="AB134" s="427"/>
      <c r="AC134" s="382"/>
      <c r="AD134" s="383"/>
      <c r="AE134" s="383"/>
      <c r="AF134" s="383"/>
      <c r="AG134" s="383"/>
      <c r="AH134" s="384"/>
      <c r="AJ134" s="369" t="s">
        <v>308</v>
      </c>
    </row>
    <row r="135" spans="1:36" ht="19.5" customHeight="1">
      <c r="A135" s="20"/>
      <c r="B135" s="387"/>
      <c r="C135" s="388"/>
      <c r="D135" s="420"/>
      <c r="E135" s="421"/>
      <c r="F135" s="421"/>
      <c r="G135" s="422"/>
      <c r="H135" s="180" t="s">
        <v>137</v>
      </c>
      <c r="I135" s="426" t="s">
        <v>119</v>
      </c>
      <c r="J135" s="426"/>
      <c r="K135" s="426"/>
      <c r="L135" s="426"/>
      <c r="M135" s="426"/>
      <c r="N135" s="426"/>
      <c r="O135" s="426"/>
      <c r="P135" s="426"/>
      <c r="Q135" s="426"/>
      <c r="R135" s="426"/>
      <c r="S135" s="426"/>
      <c r="T135" s="426"/>
      <c r="U135" s="426"/>
      <c r="V135" s="426"/>
      <c r="W135" s="426"/>
      <c r="X135" s="426"/>
      <c r="Y135" s="426"/>
      <c r="Z135" s="426"/>
      <c r="AA135" s="426"/>
      <c r="AB135" s="427"/>
      <c r="AC135" s="382"/>
      <c r="AD135" s="383"/>
      <c r="AE135" s="383"/>
      <c r="AF135" s="383"/>
      <c r="AG135" s="383"/>
      <c r="AH135" s="384"/>
      <c r="AJ135" s="369"/>
    </row>
    <row r="136" spans="1:36" ht="19.5" customHeight="1">
      <c r="A136" s="20"/>
      <c r="B136" s="389"/>
      <c r="C136" s="390"/>
      <c r="D136" s="420"/>
      <c r="E136" s="421"/>
      <c r="F136" s="421"/>
      <c r="G136" s="422"/>
      <c r="H136" s="180" t="s">
        <v>137</v>
      </c>
      <c r="I136" s="550" t="s">
        <v>120</v>
      </c>
      <c r="J136" s="550"/>
      <c r="K136" s="550"/>
      <c r="L136" s="550"/>
      <c r="M136" s="550"/>
      <c r="N136" s="550"/>
      <c r="O136" s="550"/>
      <c r="P136" s="550"/>
      <c r="Q136" s="550"/>
      <c r="R136" s="550"/>
      <c r="S136" s="550"/>
      <c r="T136" s="550"/>
      <c r="U136" s="550"/>
      <c r="V136" s="550"/>
      <c r="W136" s="550"/>
      <c r="X136" s="550"/>
      <c r="Y136" s="550"/>
      <c r="Z136" s="550"/>
      <c r="AA136" s="550"/>
      <c r="AB136" s="551"/>
      <c r="AC136" s="382"/>
      <c r="AD136" s="383"/>
      <c r="AE136" s="383"/>
      <c r="AF136" s="383"/>
      <c r="AG136" s="383"/>
      <c r="AH136" s="384"/>
      <c r="AJ136" s="369"/>
    </row>
    <row r="137" spans="1:39" ht="24.75" customHeight="1">
      <c r="A137" s="20"/>
      <c r="B137" s="441" t="s">
        <v>27</v>
      </c>
      <c r="C137" s="441"/>
      <c r="D137" s="393" t="s">
        <v>1</v>
      </c>
      <c r="E137" s="393"/>
      <c r="F137" s="393"/>
      <c r="G137" s="393"/>
      <c r="H137" s="393" t="s">
        <v>88</v>
      </c>
      <c r="I137" s="393"/>
      <c r="J137" s="393"/>
      <c r="K137" s="393"/>
      <c r="L137" s="393"/>
      <c r="M137" s="393"/>
      <c r="N137" s="393"/>
      <c r="O137" s="393"/>
      <c r="P137" s="393"/>
      <c r="Q137" s="393"/>
      <c r="R137" s="393"/>
      <c r="S137" s="393"/>
      <c r="T137" s="393"/>
      <c r="U137" s="393"/>
      <c r="V137" s="393"/>
      <c r="W137" s="393"/>
      <c r="X137" s="393"/>
      <c r="Y137" s="393"/>
      <c r="Z137" s="393"/>
      <c r="AA137" s="393"/>
      <c r="AB137" s="393"/>
      <c r="AC137" s="560"/>
      <c r="AD137" s="561"/>
      <c r="AE137" s="561"/>
      <c r="AF137" s="561"/>
      <c r="AG137" s="561"/>
      <c r="AH137" s="562"/>
      <c r="AM137" s="109" t="s">
        <v>287</v>
      </c>
    </row>
    <row r="138" spans="1:34" ht="24.75" customHeight="1">
      <c r="A138" s="20"/>
      <c r="B138" s="441"/>
      <c r="C138" s="441"/>
      <c r="D138" s="393" t="s">
        <v>14</v>
      </c>
      <c r="E138" s="393"/>
      <c r="F138" s="393"/>
      <c r="G138" s="393"/>
      <c r="H138" s="393" t="s">
        <v>89</v>
      </c>
      <c r="I138" s="393"/>
      <c r="J138" s="393"/>
      <c r="K138" s="393"/>
      <c r="L138" s="393"/>
      <c r="M138" s="393"/>
      <c r="N138" s="393"/>
      <c r="O138" s="393"/>
      <c r="P138" s="393"/>
      <c r="Q138" s="393"/>
      <c r="R138" s="393"/>
      <c r="S138" s="393"/>
      <c r="T138" s="393"/>
      <c r="U138" s="393"/>
      <c r="V138" s="393"/>
      <c r="W138" s="393"/>
      <c r="X138" s="393"/>
      <c r="Y138" s="393"/>
      <c r="Z138" s="393"/>
      <c r="AA138" s="393"/>
      <c r="AB138" s="393"/>
      <c r="AC138" s="563"/>
      <c r="AD138" s="564"/>
      <c r="AE138" s="564"/>
      <c r="AF138" s="564"/>
      <c r="AG138" s="564"/>
      <c r="AH138" s="565"/>
    </row>
    <row r="139" spans="1:34" ht="24.75" customHeight="1">
      <c r="A139" s="20"/>
      <c r="B139" s="441"/>
      <c r="C139" s="441"/>
      <c r="D139" s="393" t="s">
        <v>8</v>
      </c>
      <c r="E139" s="393"/>
      <c r="F139" s="393"/>
      <c r="G139" s="393"/>
      <c r="H139" s="393" t="s">
        <v>90</v>
      </c>
      <c r="I139" s="393"/>
      <c r="J139" s="393"/>
      <c r="K139" s="393"/>
      <c r="L139" s="393"/>
      <c r="M139" s="393"/>
      <c r="N139" s="393"/>
      <c r="O139" s="393"/>
      <c r="P139" s="393"/>
      <c r="Q139" s="393"/>
      <c r="R139" s="393"/>
      <c r="S139" s="393"/>
      <c r="T139" s="393"/>
      <c r="U139" s="393"/>
      <c r="V139" s="393"/>
      <c r="W139" s="393"/>
      <c r="X139" s="393"/>
      <c r="Y139" s="393"/>
      <c r="Z139" s="393"/>
      <c r="AA139" s="393"/>
      <c r="AB139" s="393"/>
      <c r="AC139" s="563"/>
      <c r="AD139" s="564"/>
      <c r="AE139" s="564"/>
      <c r="AF139" s="564"/>
      <c r="AG139" s="564"/>
      <c r="AH139" s="565"/>
    </row>
    <row r="140" spans="1:34" ht="24.75" customHeight="1">
      <c r="A140" s="20"/>
      <c r="B140" s="441"/>
      <c r="C140" s="441"/>
      <c r="D140" s="393" t="s">
        <v>7</v>
      </c>
      <c r="E140" s="393"/>
      <c r="F140" s="393"/>
      <c r="G140" s="393"/>
      <c r="H140" s="393" t="s">
        <v>91</v>
      </c>
      <c r="I140" s="393"/>
      <c r="J140" s="393"/>
      <c r="K140" s="393"/>
      <c r="L140" s="393"/>
      <c r="M140" s="393"/>
      <c r="N140" s="393"/>
      <c r="O140" s="393"/>
      <c r="P140" s="393"/>
      <c r="Q140" s="393"/>
      <c r="R140" s="393"/>
      <c r="S140" s="393"/>
      <c r="T140" s="393"/>
      <c r="U140" s="393"/>
      <c r="V140" s="393"/>
      <c r="W140" s="393"/>
      <c r="X140" s="393"/>
      <c r="Y140" s="393"/>
      <c r="Z140" s="393"/>
      <c r="AA140" s="393"/>
      <c r="AB140" s="393"/>
      <c r="AC140" s="566"/>
      <c r="AD140" s="567"/>
      <c r="AE140" s="567"/>
      <c r="AF140" s="567"/>
      <c r="AG140" s="567"/>
      <c r="AH140" s="568"/>
    </row>
    <row r="141" spans="1:33" ht="15" customHeight="1">
      <c r="A141" s="20"/>
      <c r="B141" s="84"/>
      <c r="C141" s="82"/>
      <c r="D141" s="82"/>
      <c r="E141" s="82"/>
      <c r="F141" s="82"/>
      <c r="G141" s="82"/>
      <c r="H141" s="82"/>
      <c r="I141" s="82"/>
      <c r="J141" s="82"/>
      <c r="K141" s="82"/>
      <c r="L141" s="82"/>
      <c r="M141" s="82"/>
      <c r="N141" s="82"/>
      <c r="O141" s="82"/>
      <c r="AG141" s="20"/>
    </row>
    <row r="142" spans="1:33" ht="24.75" customHeight="1">
      <c r="A142" s="20"/>
      <c r="B142" s="150" t="s">
        <v>167</v>
      </c>
      <c r="C142" s="82"/>
      <c r="D142" s="82"/>
      <c r="E142" s="82"/>
      <c r="F142" s="82"/>
      <c r="G142" s="82"/>
      <c r="H142" s="82"/>
      <c r="I142" s="82"/>
      <c r="J142" s="82"/>
      <c r="K142" s="82"/>
      <c r="L142" s="82"/>
      <c r="M142" s="82"/>
      <c r="N142" s="82"/>
      <c r="O142" s="82"/>
      <c r="AG142" s="20"/>
    </row>
    <row r="143" spans="1:35" ht="19.5" customHeight="1">
      <c r="A143" s="20"/>
      <c r="B143" s="414" t="s">
        <v>0</v>
      </c>
      <c r="C143" s="415"/>
      <c r="D143" s="415"/>
      <c r="E143" s="415"/>
      <c r="F143" s="415"/>
      <c r="G143" s="415"/>
      <c r="H143" s="415"/>
      <c r="I143" s="376" t="s">
        <v>19</v>
      </c>
      <c r="J143" s="377"/>
      <c r="K143" s="377"/>
      <c r="L143" s="377"/>
      <c r="M143" s="377"/>
      <c r="N143" s="377"/>
      <c r="O143" s="377"/>
      <c r="P143" s="377"/>
      <c r="Q143" s="377"/>
      <c r="R143" s="377"/>
      <c r="S143" s="377"/>
      <c r="T143" s="377"/>
      <c r="U143" s="377"/>
      <c r="V143" s="377"/>
      <c r="W143" s="377"/>
      <c r="X143" s="377"/>
      <c r="Y143" s="377"/>
      <c r="Z143" s="377"/>
      <c r="AA143" s="377"/>
      <c r="AB143" s="378"/>
      <c r="AC143" s="376" t="s">
        <v>17</v>
      </c>
      <c r="AD143" s="377"/>
      <c r="AE143" s="377"/>
      <c r="AF143" s="377"/>
      <c r="AG143" s="377"/>
      <c r="AH143" s="378"/>
      <c r="AI143" s="61"/>
    </row>
    <row r="144" spans="1:36" ht="19.5" customHeight="1">
      <c r="A144" s="20"/>
      <c r="B144" s="396" t="s">
        <v>54</v>
      </c>
      <c r="C144" s="397"/>
      <c r="D144" s="397"/>
      <c r="E144" s="397"/>
      <c r="F144" s="397"/>
      <c r="G144" s="397"/>
      <c r="H144" s="397"/>
      <c r="I144" s="431" t="s">
        <v>168</v>
      </c>
      <c r="J144" s="432"/>
      <c r="K144" s="432"/>
      <c r="L144" s="432"/>
      <c r="M144" s="432"/>
      <c r="N144" s="432"/>
      <c r="O144" s="432"/>
      <c r="P144" s="432"/>
      <c r="Q144" s="432"/>
      <c r="R144" s="432"/>
      <c r="S144" s="432"/>
      <c r="T144" s="432"/>
      <c r="U144" s="432"/>
      <c r="V144" s="432"/>
      <c r="W144" s="432"/>
      <c r="X144" s="432"/>
      <c r="Y144" s="432"/>
      <c r="Z144" s="432"/>
      <c r="AA144" s="432"/>
      <c r="AB144" s="433"/>
      <c r="AC144" s="541"/>
      <c r="AD144" s="542"/>
      <c r="AE144" s="542"/>
      <c r="AF144" s="542"/>
      <c r="AG144" s="542"/>
      <c r="AH144" s="543"/>
      <c r="AI144" s="61"/>
      <c r="AJ144" s="369" t="s">
        <v>309</v>
      </c>
    </row>
    <row r="145" spans="1:36" ht="19.5" customHeight="1">
      <c r="A145" s="20"/>
      <c r="B145" s="399"/>
      <c r="C145" s="400"/>
      <c r="D145" s="400"/>
      <c r="E145" s="400"/>
      <c r="F145" s="400"/>
      <c r="G145" s="400"/>
      <c r="H145" s="400"/>
      <c r="I145" s="179" t="s">
        <v>137</v>
      </c>
      <c r="J145" s="430" t="s">
        <v>107</v>
      </c>
      <c r="K145" s="430"/>
      <c r="L145" s="430"/>
      <c r="M145" s="430"/>
      <c r="N145" s="430"/>
      <c r="O145" s="180" t="s">
        <v>137</v>
      </c>
      <c r="P145" s="430" t="s">
        <v>108</v>
      </c>
      <c r="Q145" s="430"/>
      <c r="R145" s="430"/>
      <c r="S145" s="430"/>
      <c r="T145" s="430"/>
      <c r="U145" s="180" t="s">
        <v>137</v>
      </c>
      <c r="V145" s="430" t="s">
        <v>170</v>
      </c>
      <c r="W145" s="430"/>
      <c r="X145" s="430"/>
      <c r="Y145" s="430"/>
      <c r="Z145" s="430"/>
      <c r="AA145" s="430"/>
      <c r="AB145" s="444"/>
      <c r="AC145" s="538"/>
      <c r="AD145" s="539"/>
      <c r="AE145" s="539"/>
      <c r="AF145" s="539"/>
      <c r="AG145" s="539"/>
      <c r="AH145" s="540"/>
      <c r="AI145" s="61"/>
      <c r="AJ145" s="369"/>
    </row>
    <row r="146" spans="1:36" ht="19.5" customHeight="1">
      <c r="A146" s="20"/>
      <c r="B146" s="402"/>
      <c r="C146" s="403"/>
      <c r="D146" s="403"/>
      <c r="E146" s="403"/>
      <c r="F146" s="403"/>
      <c r="G146" s="403"/>
      <c r="H146" s="403"/>
      <c r="I146" s="185" t="s">
        <v>137</v>
      </c>
      <c r="J146" s="434" t="s">
        <v>169</v>
      </c>
      <c r="K146" s="434"/>
      <c r="L146" s="434"/>
      <c r="M146" s="434"/>
      <c r="N146" s="434"/>
      <c r="O146" s="434"/>
      <c r="P146" s="434"/>
      <c r="Q146" s="434"/>
      <c r="R146" s="434"/>
      <c r="S146" s="434"/>
      <c r="T146" s="434"/>
      <c r="U146" s="186" t="s">
        <v>137</v>
      </c>
      <c r="V146" s="434" t="s">
        <v>109</v>
      </c>
      <c r="W146" s="434"/>
      <c r="X146" s="434"/>
      <c r="Y146" s="434"/>
      <c r="Z146" s="434"/>
      <c r="AA146" s="434"/>
      <c r="AB146" s="569"/>
      <c r="AC146" s="544"/>
      <c r="AD146" s="545"/>
      <c r="AE146" s="545"/>
      <c r="AF146" s="545"/>
      <c r="AG146" s="545"/>
      <c r="AH146" s="546"/>
      <c r="AI146" s="61"/>
      <c r="AJ146" s="369"/>
    </row>
    <row r="147" spans="1:36" ht="19.5" customHeight="1">
      <c r="A147" s="20"/>
      <c r="B147" s="558" t="s">
        <v>53</v>
      </c>
      <c r="C147" s="559"/>
      <c r="D147" s="559"/>
      <c r="E147" s="559"/>
      <c r="F147" s="559"/>
      <c r="G147" s="559"/>
      <c r="H147" s="559"/>
      <c r="I147" s="431" t="s">
        <v>105</v>
      </c>
      <c r="J147" s="432"/>
      <c r="K147" s="432"/>
      <c r="L147" s="432"/>
      <c r="M147" s="432"/>
      <c r="N147" s="432"/>
      <c r="O147" s="432"/>
      <c r="P147" s="432"/>
      <c r="Q147" s="432"/>
      <c r="R147" s="432"/>
      <c r="S147" s="432"/>
      <c r="T147" s="432"/>
      <c r="U147" s="432"/>
      <c r="V147" s="432"/>
      <c r="W147" s="432"/>
      <c r="X147" s="432"/>
      <c r="Y147" s="432"/>
      <c r="Z147" s="432"/>
      <c r="AA147" s="432"/>
      <c r="AB147" s="433"/>
      <c r="AC147" s="552"/>
      <c r="AD147" s="553"/>
      <c r="AE147" s="553"/>
      <c r="AF147" s="553"/>
      <c r="AG147" s="553"/>
      <c r="AH147" s="554"/>
      <c r="AI147" s="61"/>
      <c r="AJ147" s="191"/>
    </row>
    <row r="148" spans="1:36" ht="19.5" customHeight="1">
      <c r="A148" s="20"/>
      <c r="B148" s="575"/>
      <c r="C148" s="576"/>
      <c r="D148" s="576"/>
      <c r="E148" s="576"/>
      <c r="F148" s="576"/>
      <c r="G148" s="576"/>
      <c r="H148" s="576"/>
      <c r="I148" s="179" t="s">
        <v>137</v>
      </c>
      <c r="J148" s="573" t="s">
        <v>294</v>
      </c>
      <c r="K148" s="573"/>
      <c r="L148" s="573"/>
      <c r="M148" s="573"/>
      <c r="N148" s="573"/>
      <c r="O148" s="573"/>
      <c r="P148" s="573"/>
      <c r="Q148" s="573"/>
      <c r="R148" s="573"/>
      <c r="S148" s="573"/>
      <c r="T148" s="573"/>
      <c r="U148" s="573"/>
      <c r="V148" s="573"/>
      <c r="W148" s="573"/>
      <c r="X148" s="573"/>
      <c r="Y148" s="573"/>
      <c r="Z148" s="573"/>
      <c r="AA148" s="573"/>
      <c r="AB148" s="574"/>
      <c r="AC148" s="382"/>
      <c r="AD148" s="383"/>
      <c r="AE148" s="383"/>
      <c r="AF148" s="383"/>
      <c r="AG148" s="383"/>
      <c r="AH148" s="384"/>
      <c r="AI148" s="61"/>
      <c r="AJ148" s="369" t="s">
        <v>307</v>
      </c>
    </row>
    <row r="149" spans="1:36" ht="19.5" customHeight="1">
      <c r="A149" s="20"/>
      <c r="B149" s="575"/>
      <c r="C149" s="576"/>
      <c r="D149" s="576"/>
      <c r="E149" s="576"/>
      <c r="F149" s="576"/>
      <c r="G149" s="576"/>
      <c r="H149" s="576"/>
      <c r="I149" s="179" t="s">
        <v>137</v>
      </c>
      <c r="J149" s="430" t="s">
        <v>306</v>
      </c>
      <c r="K149" s="430"/>
      <c r="L149" s="430"/>
      <c r="M149" s="430"/>
      <c r="N149" s="430"/>
      <c r="O149" s="430"/>
      <c r="P149" s="430"/>
      <c r="Q149" s="430"/>
      <c r="R149" s="430"/>
      <c r="S149" s="430"/>
      <c r="T149" s="430"/>
      <c r="U149" s="430"/>
      <c r="V149" s="430"/>
      <c r="W149" s="430"/>
      <c r="X149" s="430"/>
      <c r="Y149" s="430"/>
      <c r="Z149" s="430"/>
      <c r="AA149" s="430"/>
      <c r="AB149" s="444"/>
      <c r="AC149" s="382"/>
      <c r="AD149" s="383"/>
      <c r="AE149" s="383"/>
      <c r="AF149" s="383"/>
      <c r="AG149" s="383"/>
      <c r="AH149" s="384"/>
      <c r="AI149" s="61"/>
      <c r="AJ149" s="369"/>
    </row>
    <row r="150" spans="1:36" ht="19.5" customHeight="1">
      <c r="A150" s="20"/>
      <c r="B150" s="577"/>
      <c r="C150" s="578"/>
      <c r="D150" s="578"/>
      <c r="E150" s="578"/>
      <c r="F150" s="578"/>
      <c r="G150" s="578"/>
      <c r="H150" s="578"/>
      <c r="I150" s="179" t="s">
        <v>137</v>
      </c>
      <c r="J150" s="434" t="s">
        <v>171</v>
      </c>
      <c r="K150" s="434"/>
      <c r="L150" s="434"/>
      <c r="M150" s="434"/>
      <c r="N150" s="434"/>
      <c r="O150" s="434"/>
      <c r="P150" s="434"/>
      <c r="Q150" s="434"/>
      <c r="R150" s="434"/>
      <c r="S150" s="434"/>
      <c r="T150" s="434"/>
      <c r="U150" s="434"/>
      <c r="V150" s="434"/>
      <c r="W150" s="434"/>
      <c r="X150" s="434"/>
      <c r="Y150" s="434"/>
      <c r="Z150" s="434"/>
      <c r="AA150" s="434"/>
      <c r="AB150" s="569"/>
      <c r="AC150" s="382"/>
      <c r="AD150" s="383"/>
      <c r="AE150" s="383"/>
      <c r="AF150" s="383"/>
      <c r="AG150" s="383"/>
      <c r="AH150" s="384"/>
      <c r="AI150" s="61"/>
      <c r="AJ150" s="369"/>
    </row>
    <row r="151" spans="1:39" ht="19.5" customHeight="1">
      <c r="A151" s="20"/>
      <c r="B151" s="558" t="s">
        <v>27</v>
      </c>
      <c r="C151" s="559"/>
      <c r="D151" s="559"/>
      <c r="E151" s="559"/>
      <c r="F151" s="559"/>
      <c r="G151" s="559"/>
      <c r="H151" s="559"/>
      <c r="I151" s="579" t="s">
        <v>25</v>
      </c>
      <c r="J151" s="435"/>
      <c r="K151" s="435"/>
      <c r="L151" s="435"/>
      <c r="M151" s="435"/>
      <c r="N151" s="435"/>
      <c r="O151" s="435"/>
      <c r="P151" s="435"/>
      <c r="Q151" s="435"/>
      <c r="R151" s="435"/>
      <c r="S151" s="435"/>
      <c r="T151" s="435"/>
      <c r="U151" s="435"/>
      <c r="V151" s="435"/>
      <c r="W151" s="435"/>
      <c r="X151" s="435"/>
      <c r="Y151" s="435"/>
      <c r="Z151" s="435"/>
      <c r="AA151" s="435"/>
      <c r="AB151" s="436"/>
      <c r="AC151" s="372"/>
      <c r="AD151" s="373"/>
      <c r="AE151" s="373"/>
      <c r="AF151" s="373"/>
      <c r="AG151" s="373"/>
      <c r="AH151" s="374"/>
      <c r="AI151" s="61"/>
      <c r="AM151" s="109" t="s">
        <v>107</v>
      </c>
    </row>
    <row r="152" spans="1:39" ht="19.5" customHeight="1">
      <c r="A152" s="87"/>
      <c r="B152" s="88"/>
      <c r="C152" s="429"/>
      <c r="D152" s="412"/>
      <c r="E152" s="412"/>
      <c r="F152" s="412"/>
      <c r="G152" s="412"/>
      <c r="H152" s="412"/>
      <c r="I152" s="228">
        <f>IF(ISBLANK(J152),"","☑")</f>
      </c>
      <c r="J152" s="412"/>
      <c r="K152" s="412"/>
      <c r="L152" s="412"/>
      <c r="M152" s="412"/>
      <c r="N152" s="412"/>
      <c r="O152" s="412"/>
      <c r="P152" s="412"/>
      <c r="Q152" s="412"/>
      <c r="R152" s="412"/>
      <c r="S152" s="412"/>
      <c r="T152" s="412"/>
      <c r="U152" s="412"/>
      <c r="V152" s="412"/>
      <c r="W152" s="412"/>
      <c r="X152" s="412"/>
      <c r="Y152" s="412"/>
      <c r="Z152" s="412"/>
      <c r="AA152" s="412"/>
      <c r="AB152" s="413"/>
      <c r="AC152" s="375"/>
      <c r="AD152" s="375"/>
      <c r="AE152" s="375"/>
      <c r="AF152" s="375"/>
      <c r="AG152" s="375"/>
      <c r="AH152" s="375"/>
      <c r="AI152" s="61"/>
      <c r="AJ152" s="570" t="s">
        <v>382</v>
      </c>
      <c r="AM152" s="105" t="s">
        <v>108</v>
      </c>
    </row>
    <row r="153" spans="1:39" ht="19.5" customHeight="1">
      <c r="A153" s="87"/>
      <c r="B153" s="88"/>
      <c r="C153" s="429"/>
      <c r="D153" s="412"/>
      <c r="E153" s="412"/>
      <c r="F153" s="412"/>
      <c r="G153" s="412"/>
      <c r="H153" s="412"/>
      <c r="I153" s="228">
        <f>IF(ISBLANK(J153),"","☑")</f>
      </c>
      <c r="J153" s="412"/>
      <c r="K153" s="412"/>
      <c r="L153" s="412"/>
      <c r="M153" s="412"/>
      <c r="N153" s="412"/>
      <c r="O153" s="412"/>
      <c r="P153" s="412"/>
      <c r="Q153" s="412"/>
      <c r="R153" s="412"/>
      <c r="S153" s="412"/>
      <c r="T153" s="412"/>
      <c r="U153" s="412"/>
      <c r="V153" s="412"/>
      <c r="W153" s="412"/>
      <c r="X153" s="412"/>
      <c r="Y153" s="412"/>
      <c r="Z153" s="412"/>
      <c r="AA153" s="412"/>
      <c r="AB153" s="413"/>
      <c r="AC153" s="375"/>
      <c r="AD153" s="375"/>
      <c r="AE153" s="375"/>
      <c r="AF153" s="375"/>
      <c r="AG153" s="375"/>
      <c r="AH153" s="375"/>
      <c r="AI153" s="61"/>
      <c r="AJ153" s="570"/>
      <c r="AM153" s="107" t="s">
        <v>170</v>
      </c>
    </row>
    <row r="154" spans="1:39" ht="19.5" customHeight="1">
      <c r="A154" s="87"/>
      <c r="B154" s="88"/>
      <c r="C154" s="429"/>
      <c r="D154" s="412"/>
      <c r="E154" s="412"/>
      <c r="F154" s="412"/>
      <c r="G154" s="412"/>
      <c r="H154" s="412"/>
      <c r="I154" s="228">
        <f>IF(ISBLANK(J154),"","☑")</f>
      </c>
      <c r="J154" s="412"/>
      <c r="K154" s="412"/>
      <c r="L154" s="412"/>
      <c r="M154" s="412"/>
      <c r="N154" s="412"/>
      <c r="O154" s="412"/>
      <c r="P154" s="412"/>
      <c r="Q154" s="412"/>
      <c r="R154" s="412"/>
      <c r="S154" s="412"/>
      <c r="T154" s="412"/>
      <c r="U154" s="412"/>
      <c r="V154" s="412"/>
      <c r="W154" s="412"/>
      <c r="X154" s="412"/>
      <c r="Y154" s="412"/>
      <c r="Z154" s="412"/>
      <c r="AA154" s="412"/>
      <c r="AB154" s="413"/>
      <c r="AC154" s="375"/>
      <c r="AD154" s="375"/>
      <c r="AE154" s="375"/>
      <c r="AF154" s="375"/>
      <c r="AG154" s="375"/>
      <c r="AH154" s="375"/>
      <c r="AI154" s="61"/>
      <c r="AJ154" s="570"/>
      <c r="AM154" s="107" t="s">
        <v>172</v>
      </c>
    </row>
    <row r="155" spans="1:39" ht="19.5" customHeight="1">
      <c r="A155" s="87"/>
      <c r="B155" s="90"/>
      <c r="C155" s="429"/>
      <c r="D155" s="412"/>
      <c r="E155" s="412"/>
      <c r="F155" s="412"/>
      <c r="G155" s="412"/>
      <c r="H155" s="412"/>
      <c r="I155" s="228">
        <f>IF(ISBLANK(J155),"","☑")</f>
      </c>
      <c r="J155" s="412"/>
      <c r="K155" s="412"/>
      <c r="L155" s="412"/>
      <c r="M155" s="412"/>
      <c r="N155" s="412"/>
      <c r="O155" s="412"/>
      <c r="P155" s="412"/>
      <c r="Q155" s="412"/>
      <c r="R155" s="412"/>
      <c r="S155" s="412"/>
      <c r="T155" s="412"/>
      <c r="U155" s="412"/>
      <c r="V155" s="412"/>
      <c r="W155" s="412"/>
      <c r="X155" s="412"/>
      <c r="Y155" s="412"/>
      <c r="Z155" s="412"/>
      <c r="AA155" s="412"/>
      <c r="AB155" s="413"/>
      <c r="AC155" s="375"/>
      <c r="AD155" s="375"/>
      <c r="AE155" s="375"/>
      <c r="AF155" s="375"/>
      <c r="AG155" s="375"/>
      <c r="AH155" s="375"/>
      <c r="AI155" s="61"/>
      <c r="AJ155" s="570"/>
      <c r="AM155" s="105" t="s">
        <v>173</v>
      </c>
    </row>
    <row r="156" spans="1:29" ht="15" customHeight="1">
      <c r="A156" s="87"/>
      <c r="B156" s="87"/>
      <c r="C156" s="92"/>
      <c r="D156" s="92"/>
      <c r="E156" s="92"/>
      <c r="F156" s="92"/>
      <c r="G156" s="92"/>
      <c r="H156" s="92"/>
      <c r="I156" s="92"/>
      <c r="J156" s="92"/>
      <c r="K156" s="92"/>
      <c r="L156" s="92"/>
      <c r="M156" s="92"/>
      <c r="N156" s="92"/>
      <c r="O156" s="92"/>
      <c r="AB156" s="20"/>
      <c r="AC156" s="20"/>
    </row>
    <row r="157" spans="1:28" ht="24.75" customHeight="1">
      <c r="A157" s="20"/>
      <c r="B157" s="151" t="s">
        <v>166</v>
      </c>
      <c r="C157" s="26"/>
      <c r="D157" s="73"/>
      <c r="E157" s="82"/>
      <c r="F157" s="82"/>
      <c r="G157" s="82"/>
      <c r="H157" s="82"/>
      <c r="I157" s="82"/>
      <c r="J157" s="82"/>
      <c r="K157" s="82"/>
      <c r="L157" s="82"/>
      <c r="M157" s="82"/>
      <c r="N157" s="73"/>
      <c r="O157" s="73"/>
      <c r="P157" s="20"/>
      <c r="AB157" s="20"/>
    </row>
    <row r="158" spans="1:35" ht="19.5" customHeight="1">
      <c r="A158" s="20"/>
      <c r="B158" s="395" t="s">
        <v>0</v>
      </c>
      <c r="C158" s="395"/>
      <c r="D158" s="395"/>
      <c r="E158" s="395"/>
      <c r="F158" s="395"/>
      <c r="G158" s="394" t="s">
        <v>19</v>
      </c>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76" t="s">
        <v>17</v>
      </c>
      <c r="AD158" s="377"/>
      <c r="AE158" s="377"/>
      <c r="AF158" s="377"/>
      <c r="AG158" s="377"/>
      <c r="AH158" s="378"/>
      <c r="AI158" s="61"/>
    </row>
    <row r="159" spans="1:36" ht="19.5" customHeight="1">
      <c r="A159" s="63"/>
      <c r="B159" s="396" t="s">
        <v>208</v>
      </c>
      <c r="C159" s="397"/>
      <c r="D159" s="397"/>
      <c r="E159" s="397"/>
      <c r="F159" s="398"/>
      <c r="G159" s="181" t="s">
        <v>137</v>
      </c>
      <c r="H159" s="410" t="s">
        <v>92</v>
      </c>
      <c r="I159" s="410"/>
      <c r="J159" s="410"/>
      <c r="K159" s="410"/>
      <c r="L159" s="410"/>
      <c r="M159" s="410"/>
      <c r="N159" s="410"/>
      <c r="O159" s="410"/>
      <c r="P159" s="410"/>
      <c r="Q159" s="181" t="s">
        <v>137</v>
      </c>
      <c r="R159" s="410" t="s">
        <v>93</v>
      </c>
      <c r="S159" s="410"/>
      <c r="T159" s="410"/>
      <c r="U159" s="410"/>
      <c r="V159" s="410"/>
      <c r="W159" s="410"/>
      <c r="X159" s="410"/>
      <c r="Y159" s="410"/>
      <c r="Z159" s="410"/>
      <c r="AA159" s="410"/>
      <c r="AB159" s="411"/>
      <c r="AC159" s="541"/>
      <c r="AD159" s="542"/>
      <c r="AE159" s="542"/>
      <c r="AF159" s="542"/>
      <c r="AG159" s="542"/>
      <c r="AH159" s="543"/>
      <c r="AI159" s="61"/>
      <c r="AJ159" s="369" t="s">
        <v>380</v>
      </c>
    </row>
    <row r="160" spans="1:36" ht="19.5" customHeight="1">
      <c r="A160" s="63"/>
      <c r="B160" s="399"/>
      <c r="C160" s="400"/>
      <c r="D160" s="400"/>
      <c r="E160" s="400"/>
      <c r="F160" s="401"/>
      <c r="G160" s="180" t="s">
        <v>137</v>
      </c>
      <c r="H160" s="405" t="s">
        <v>94</v>
      </c>
      <c r="I160" s="405"/>
      <c r="J160" s="405"/>
      <c r="K160" s="405"/>
      <c r="L160" s="405"/>
      <c r="M160" s="405"/>
      <c r="N160" s="405"/>
      <c r="O160" s="405"/>
      <c r="P160" s="405"/>
      <c r="Q160" s="180" t="s">
        <v>137</v>
      </c>
      <c r="R160" s="405" t="s">
        <v>95</v>
      </c>
      <c r="S160" s="405"/>
      <c r="T160" s="405"/>
      <c r="U160" s="405"/>
      <c r="V160" s="405"/>
      <c r="W160" s="405"/>
      <c r="X160" s="405"/>
      <c r="Y160" s="405"/>
      <c r="Z160" s="405"/>
      <c r="AA160" s="405"/>
      <c r="AB160" s="428"/>
      <c r="AC160" s="538"/>
      <c r="AD160" s="539"/>
      <c r="AE160" s="539"/>
      <c r="AF160" s="539"/>
      <c r="AG160" s="539"/>
      <c r="AH160" s="540"/>
      <c r="AI160" s="61"/>
      <c r="AJ160" s="369"/>
    </row>
    <row r="161" spans="1:36" ht="19.5" customHeight="1">
      <c r="A161" s="63"/>
      <c r="B161" s="399"/>
      <c r="C161" s="400"/>
      <c r="D161" s="400"/>
      <c r="E161" s="400"/>
      <c r="F161" s="401"/>
      <c r="G161" s="180" t="s">
        <v>137</v>
      </c>
      <c r="H161" s="405" t="s">
        <v>96</v>
      </c>
      <c r="I161" s="405"/>
      <c r="J161" s="405"/>
      <c r="K161" s="405"/>
      <c r="L161" s="405"/>
      <c r="M161" s="405"/>
      <c r="N161" s="405"/>
      <c r="O161" s="405"/>
      <c r="P161" s="405"/>
      <c r="Q161" s="180" t="s">
        <v>137</v>
      </c>
      <c r="R161" s="405" t="s">
        <v>97</v>
      </c>
      <c r="S161" s="405"/>
      <c r="T161" s="405"/>
      <c r="U161" s="405"/>
      <c r="V161" s="405"/>
      <c r="W161" s="405"/>
      <c r="X161" s="405"/>
      <c r="Y161" s="405"/>
      <c r="Z161" s="405"/>
      <c r="AA161" s="405"/>
      <c r="AB161" s="428"/>
      <c r="AC161" s="538"/>
      <c r="AD161" s="539"/>
      <c r="AE161" s="539"/>
      <c r="AF161" s="539"/>
      <c r="AG161" s="539"/>
      <c r="AH161" s="540"/>
      <c r="AI161" s="61"/>
      <c r="AJ161" s="369"/>
    </row>
    <row r="162" spans="1:36" ht="19.5" customHeight="1">
      <c r="A162" s="63"/>
      <c r="B162" s="399"/>
      <c r="C162" s="400"/>
      <c r="D162" s="400"/>
      <c r="E162" s="400"/>
      <c r="F162" s="401"/>
      <c r="G162" s="75"/>
      <c r="H162" s="180" t="s">
        <v>137</v>
      </c>
      <c r="I162" s="405" t="s">
        <v>121</v>
      </c>
      <c r="J162" s="405"/>
      <c r="K162" s="405"/>
      <c r="L162" s="405"/>
      <c r="M162" s="405"/>
      <c r="N162" s="405"/>
      <c r="O162" s="405"/>
      <c r="P162" s="405"/>
      <c r="Q162" s="180" t="s">
        <v>137</v>
      </c>
      <c r="R162" s="405" t="s">
        <v>98</v>
      </c>
      <c r="S162" s="405"/>
      <c r="T162" s="405"/>
      <c r="U162" s="405"/>
      <c r="V162" s="405"/>
      <c r="W162" s="405"/>
      <c r="X162" s="405"/>
      <c r="Y162" s="405"/>
      <c r="Z162" s="405"/>
      <c r="AA162" s="405"/>
      <c r="AB162" s="428"/>
      <c r="AC162" s="538"/>
      <c r="AD162" s="539"/>
      <c r="AE162" s="539"/>
      <c r="AF162" s="539"/>
      <c r="AG162" s="539"/>
      <c r="AH162" s="540"/>
      <c r="AI162" s="61"/>
      <c r="AJ162" s="369"/>
    </row>
    <row r="163" spans="1:36" ht="19.5" customHeight="1">
      <c r="A163" s="63"/>
      <c r="B163" s="399"/>
      <c r="C163" s="400"/>
      <c r="D163" s="400"/>
      <c r="E163" s="400"/>
      <c r="F163" s="401"/>
      <c r="G163" s="75"/>
      <c r="H163" s="180" t="s">
        <v>137</v>
      </c>
      <c r="I163" s="405" t="s">
        <v>128</v>
      </c>
      <c r="J163" s="405"/>
      <c r="K163" s="405"/>
      <c r="L163" s="405"/>
      <c r="M163" s="405"/>
      <c r="N163" s="405"/>
      <c r="O163" s="405"/>
      <c r="P163" s="405"/>
      <c r="Q163" s="83"/>
      <c r="R163" s="46"/>
      <c r="S163" s="59"/>
      <c r="T163" s="59"/>
      <c r="U163" s="59"/>
      <c r="V163" s="59"/>
      <c r="W163" s="59"/>
      <c r="X163" s="59"/>
      <c r="Y163" s="59"/>
      <c r="Z163" s="59"/>
      <c r="AA163" s="59"/>
      <c r="AB163" s="89"/>
      <c r="AC163" s="538"/>
      <c r="AD163" s="539"/>
      <c r="AE163" s="539"/>
      <c r="AF163" s="539"/>
      <c r="AG163" s="539"/>
      <c r="AH163" s="540"/>
      <c r="AI163" s="61"/>
      <c r="AJ163" s="369"/>
    </row>
    <row r="164" spans="1:36" ht="19.5" customHeight="1">
      <c r="A164" s="63"/>
      <c r="B164" s="402"/>
      <c r="C164" s="403"/>
      <c r="D164" s="403"/>
      <c r="E164" s="403"/>
      <c r="F164" s="404"/>
      <c r="G164" s="86"/>
      <c r="H164" s="94" t="s">
        <v>129</v>
      </c>
      <c r="I164" s="443"/>
      <c r="J164" s="443"/>
      <c r="K164" s="443"/>
      <c r="L164" s="443"/>
      <c r="M164" s="443"/>
      <c r="N164" s="443"/>
      <c r="O164" s="443"/>
      <c r="P164" s="443"/>
      <c r="Q164" s="124" t="s">
        <v>224</v>
      </c>
      <c r="R164" s="86"/>
      <c r="S164" s="86"/>
      <c r="T164" s="86"/>
      <c r="U164" s="86"/>
      <c r="V164" s="86"/>
      <c r="W164" s="86"/>
      <c r="X164" s="86"/>
      <c r="Y164" s="86"/>
      <c r="Z164" s="86"/>
      <c r="AA164" s="86"/>
      <c r="AB164" s="91"/>
      <c r="AC164" s="544"/>
      <c r="AD164" s="545"/>
      <c r="AE164" s="545"/>
      <c r="AF164" s="545"/>
      <c r="AG164" s="545"/>
      <c r="AH164" s="546"/>
      <c r="AI164" s="61"/>
      <c r="AJ164" s="369"/>
    </row>
    <row r="165" spans="2:33" ht="15" customHeight="1">
      <c r="B165" s="65"/>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row>
    <row r="166" spans="1:15" ht="30" customHeight="1">
      <c r="A166" s="142" t="s">
        <v>278</v>
      </c>
      <c r="O166" s="20"/>
    </row>
    <row r="167" spans="2:35" ht="19.5" customHeight="1">
      <c r="B167" s="394" t="s">
        <v>33</v>
      </c>
      <c r="C167" s="394"/>
      <c r="D167" s="394"/>
      <c r="E167" s="394"/>
      <c r="F167" s="394"/>
      <c r="G167" s="394" t="s">
        <v>34</v>
      </c>
      <c r="H167" s="394"/>
      <c r="I167" s="394"/>
      <c r="J167" s="394"/>
      <c r="K167" s="394"/>
      <c r="L167" s="394"/>
      <c r="M167" s="394"/>
      <c r="N167" s="394"/>
      <c r="O167" s="394"/>
      <c r="P167" s="394"/>
      <c r="Q167" s="394"/>
      <c r="R167" s="394"/>
      <c r="S167" s="394"/>
      <c r="T167" s="394"/>
      <c r="U167" s="394"/>
      <c r="V167" s="394" t="s">
        <v>99</v>
      </c>
      <c r="W167" s="394"/>
      <c r="X167" s="394"/>
      <c r="Y167" s="394" t="s">
        <v>100</v>
      </c>
      <c r="Z167" s="394"/>
      <c r="AA167" s="394"/>
      <c r="AB167" s="394"/>
      <c r="AC167" s="394"/>
      <c r="AD167" s="394"/>
      <c r="AE167" s="394"/>
      <c r="AF167" s="394"/>
      <c r="AG167" s="394"/>
      <c r="AH167" s="394"/>
      <c r="AI167" s="61"/>
    </row>
    <row r="168" spans="2:35" ht="19.5" customHeight="1">
      <c r="B168" s="394"/>
      <c r="C168" s="394"/>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79" t="str">
        <f>IF(AND(ISNUMBER($L$27),ISNUMBER($Q$27)),CONCATENATE("H",$L$27,"年度"),"　年度")</f>
        <v>　年度</v>
      </c>
      <c r="Z168" s="379"/>
      <c r="AA168" s="379" t="str">
        <f>IF(AND(ISNUMBER($L$27),ISNUMBER($Q$27)),CONCATENATE("H",$L$27+1,"年度")," 年度")</f>
        <v> 年度</v>
      </c>
      <c r="AB168" s="379"/>
      <c r="AC168" s="379" t="str">
        <f>IF(AND(ISNUMBER($L$27),ISNUMBER($Q$27)),CONCATENATE("H",$L$27+2,"年度"),"　年度")</f>
        <v>　年度</v>
      </c>
      <c r="AD168" s="379"/>
      <c r="AE168" s="379" t="str">
        <f>IF(AND(ISNUMBER($L$27),ISNUMBER($Q$27)),CONCATENATE("H",$L$27+3,"年度"),"　年度")</f>
        <v>　年度</v>
      </c>
      <c r="AF168" s="379"/>
      <c r="AG168" s="379" t="str">
        <f>IF(AND(ISNUMBER($L$27),ISNUMBER($Q$27)),CONCATENATE("H",$L$27+4,"年度"),"　年度")</f>
        <v>　年度</v>
      </c>
      <c r="AH168" s="379"/>
      <c r="AI168" s="61"/>
    </row>
    <row r="169" spans="2:39" ht="19.5" customHeight="1">
      <c r="B169" s="182" t="s">
        <v>137</v>
      </c>
      <c r="C169" s="229" t="s">
        <v>101</v>
      </c>
      <c r="D169" s="183" t="s">
        <v>137</v>
      </c>
      <c r="E169" s="391" t="s">
        <v>102</v>
      </c>
      <c r="F169" s="392"/>
      <c r="G169" s="375"/>
      <c r="H169" s="375"/>
      <c r="I169" s="375"/>
      <c r="J169" s="375"/>
      <c r="K169" s="375"/>
      <c r="L169" s="375"/>
      <c r="M169" s="375"/>
      <c r="N169" s="375"/>
      <c r="O169" s="375"/>
      <c r="P169" s="375"/>
      <c r="Q169" s="375"/>
      <c r="R169" s="375"/>
      <c r="S169" s="375"/>
      <c r="T169" s="375"/>
      <c r="U169" s="375"/>
      <c r="V169" s="406"/>
      <c r="W169" s="407"/>
      <c r="X169" s="184"/>
      <c r="Y169" s="371"/>
      <c r="Z169" s="371"/>
      <c r="AA169" s="371"/>
      <c r="AB169" s="371"/>
      <c r="AC169" s="371"/>
      <c r="AD169" s="371"/>
      <c r="AE169" s="371"/>
      <c r="AF169" s="371"/>
      <c r="AG169" s="371"/>
      <c r="AH169" s="371"/>
      <c r="AI169" s="61"/>
      <c r="AJ169" s="369" t="s">
        <v>383</v>
      </c>
      <c r="AM169" s="155" t="s">
        <v>288</v>
      </c>
    </row>
    <row r="170" spans="2:36" ht="19.5" customHeight="1">
      <c r="B170" s="182" t="s">
        <v>137</v>
      </c>
      <c r="C170" s="229" t="s">
        <v>101</v>
      </c>
      <c r="D170" s="183" t="s">
        <v>137</v>
      </c>
      <c r="E170" s="391" t="s">
        <v>102</v>
      </c>
      <c r="F170" s="392"/>
      <c r="G170" s="375"/>
      <c r="H170" s="375"/>
      <c r="I170" s="375"/>
      <c r="J170" s="375"/>
      <c r="K170" s="375"/>
      <c r="L170" s="375"/>
      <c r="M170" s="375"/>
      <c r="N170" s="375"/>
      <c r="O170" s="375"/>
      <c r="P170" s="375"/>
      <c r="Q170" s="375"/>
      <c r="R170" s="375"/>
      <c r="S170" s="375"/>
      <c r="T170" s="375"/>
      <c r="U170" s="375"/>
      <c r="V170" s="408"/>
      <c r="W170" s="409"/>
      <c r="X170" s="184"/>
      <c r="Y170" s="371"/>
      <c r="Z170" s="371"/>
      <c r="AA170" s="371"/>
      <c r="AB170" s="371"/>
      <c r="AC170" s="371"/>
      <c r="AD170" s="371"/>
      <c r="AE170" s="371"/>
      <c r="AF170" s="371"/>
      <c r="AG170" s="371"/>
      <c r="AH170" s="371"/>
      <c r="AI170" s="61"/>
      <c r="AJ170" s="570"/>
    </row>
    <row r="171" spans="2:36" ht="19.5" customHeight="1">
      <c r="B171" s="182" t="s">
        <v>137</v>
      </c>
      <c r="C171" s="229" t="s">
        <v>101</v>
      </c>
      <c r="D171" s="183" t="s">
        <v>137</v>
      </c>
      <c r="E171" s="391" t="s">
        <v>102</v>
      </c>
      <c r="F171" s="392"/>
      <c r="G171" s="375"/>
      <c r="H171" s="375"/>
      <c r="I171" s="375"/>
      <c r="J171" s="375"/>
      <c r="K171" s="375"/>
      <c r="L171" s="375"/>
      <c r="M171" s="375"/>
      <c r="N171" s="375"/>
      <c r="O171" s="375"/>
      <c r="P171" s="375"/>
      <c r="Q171" s="375"/>
      <c r="R171" s="375"/>
      <c r="S171" s="375"/>
      <c r="T171" s="375"/>
      <c r="U171" s="375"/>
      <c r="V171" s="408"/>
      <c r="W171" s="409"/>
      <c r="X171" s="184"/>
      <c r="Y171" s="371"/>
      <c r="Z171" s="371"/>
      <c r="AA171" s="371"/>
      <c r="AB171" s="371"/>
      <c r="AC171" s="371"/>
      <c r="AD171" s="371"/>
      <c r="AE171" s="371"/>
      <c r="AF171" s="371"/>
      <c r="AG171" s="371"/>
      <c r="AH171" s="371"/>
      <c r="AI171" s="61"/>
      <c r="AJ171" s="570"/>
    </row>
    <row r="172" spans="2:36" ht="19.5" customHeight="1">
      <c r="B172" s="182" t="s">
        <v>137</v>
      </c>
      <c r="C172" s="229" t="s">
        <v>101</v>
      </c>
      <c r="D172" s="183" t="s">
        <v>137</v>
      </c>
      <c r="E172" s="391" t="s">
        <v>102</v>
      </c>
      <c r="F172" s="392"/>
      <c r="G172" s="375"/>
      <c r="H172" s="375"/>
      <c r="I172" s="375"/>
      <c r="J172" s="375"/>
      <c r="K172" s="375"/>
      <c r="L172" s="375"/>
      <c r="M172" s="375"/>
      <c r="N172" s="375"/>
      <c r="O172" s="375"/>
      <c r="P172" s="375"/>
      <c r="Q172" s="375"/>
      <c r="R172" s="375"/>
      <c r="S172" s="375"/>
      <c r="T172" s="375"/>
      <c r="U172" s="375"/>
      <c r="V172" s="408"/>
      <c r="W172" s="409"/>
      <c r="X172" s="184"/>
      <c r="Y172" s="572"/>
      <c r="Z172" s="572"/>
      <c r="AA172" s="371"/>
      <c r="AB172" s="371"/>
      <c r="AC172" s="371"/>
      <c r="AD172" s="371"/>
      <c r="AE172" s="371"/>
      <c r="AF172" s="371"/>
      <c r="AG172" s="371"/>
      <c r="AH172" s="371"/>
      <c r="AI172" s="61"/>
      <c r="AJ172" s="570"/>
    </row>
    <row r="173" spans="2:36" ht="19.5" customHeight="1">
      <c r="B173" s="182" t="s">
        <v>137</v>
      </c>
      <c r="C173" s="229" t="s">
        <v>101</v>
      </c>
      <c r="D173" s="183" t="s">
        <v>137</v>
      </c>
      <c r="E173" s="391" t="s">
        <v>102</v>
      </c>
      <c r="F173" s="392"/>
      <c r="G173" s="375"/>
      <c r="H173" s="375"/>
      <c r="I173" s="375"/>
      <c r="J173" s="375"/>
      <c r="K173" s="375"/>
      <c r="L173" s="375"/>
      <c r="M173" s="375"/>
      <c r="N173" s="375"/>
      <c r="O173" s="375"/>
      <c r="P173" s="375"/>
      <c r="Q173" s="375"/>
      <c r="R173" s="375"/>
      <c r="S173" s="375"/>
      <c r="T173" s="375"/>
      <c r="U173" s="375"/>
      <c r="V173" s="408"/>
      <c r="W173" s="409"/>
      <c r="X173" s="184"/>
      <c r="Y173" s="371"/>
      <c r="Z173" s="371"/>
      <c r="AA173" s="371"/>
      <c r="AB173" s="371"/>
      <c r="AC173" s="371"/>
      <c r="AD173" s="371"/>
      <c r="AE173" s="371"/>
      <c r="AF173" s="371"/>
      <c r="AG173" s="371"/>
      <c r="AH173" s="371"/>
      <c r="AI173" s="61"/>
      <c r="AJ173" s="570"/>
    </row>
    <row r="174" spans="2:36" ht="19.5" customHeight="1">
      <c r="B174" s="182" t="s">
        <v>137</v>
      </c>
      <c r="C174" s="229" t="s">
        <v>101</v>
      </c>
      <c r="D174" s="183" t="s">
        <v>137</v>
      </c>
      <c r="E174" s="391" t="s">
        <v>102</v>
      </c>
      <c r="F174" s="392"/>
      <c r="G174" s="375"/>
      <c r="H174" s="375"/>
      <c r="I174" s="375"/>
      <c r="J174" s="375"/>
      <c r="K174" s="375"/>
      <c r="L174" s="375"/>
      <c r="M174" s="375"/>
      <c r="N174" s="375"/>
      <c r="O174" s="375"/>
      <c r="P174" s="375"/>
      <c r="Q174" s="375"/>
      <c r="R174" s="375"/>
      <c r="S174" s="375"/>
      <c r="T174" s="375"/>
      <c r="U174" s="375"/>
      <c r="V174" s="408"/>
      <c r="W174" s="409"/>
      <c r="X174" s="184"/>
      <c r="Y174" s="371"/>
      <c r="Z174" s="371"/>
      <c r="AA174" s="371"/>
      <c r="AB174" s="371"/>
      <c r="AC174" s="371"/>
      <c r="AD174" s="371"/>
      <c r="AE174" s="371"/>
      <c r="AF174" s="371"/>
      <c r="AG174" s="371"/>
      <c r="AH174" s="371"/>
      <c r="AI174" s="61"/>
      <c r="AJ174" s="570"/>
    </row>
    <row r="175" spans="2:36" ht="19.5" customHeight="1">
      <c r="B175" s="182" t="s">
        <v>137</v>
      </c>
      <c r="C175" s="229" t="s">
        <v>101</v>
      </c>
      <c r="D175" s="183" t="s">
        <v>137</v>
      </c>
      <c r="E175" s="391" t="s">
        <v>102</v>
      </c>
      <c r="F175" s="392"/>
      <c r="G175" s="375"/>
      <c r="H175" s="375"/>
      <c r="I175" s="375"/>
      <c r="J175" s="375"/>
      <c r="K175" s="375"/>
      <c r="L175" s="375"/>
      <c r="M175" s="375"/>
      <c r="N175" s="375"/>
      <c r="O175" s="375"/>
      <c r="P175" s="375"/>
      <c r="Q175" s="375"/>
      <c r="R175" s="375"/>
      <c r="S175" s="375"/>
      <c r="T175" s="375"/>
      <c r="U175" s="375"/>
      <c r="V175" s="408"/>
      <c r="W175" s="409"/>
      <c r="X175" s="184"/>
      <c r="Y175" s="371"/>
      <c r="Z175" s="371"/>
      <c r="AA175" s="371"/>
      <c r="AB175" s="371"/>
      <c r="AC175" s="371"/>
      <c r="AD175" s="371"/>
      <c r="AE175" s="371"/>
      <c r="AF175" s="371"/>
      <c r="AG175" s="371"/>
      <c r="AH175" s="371"/>
      <c r="AI175" s="61"/>
      <c r="AJ175" s="570"/>
    </row>
    <row r="176" spans="2:36" ht="19.5" customHeight="1">
      <c r="B176" s="182" t="s">
        <v>137</v>
      </c>
      <c r="C176" s="229" t="s">
        <v>101</v>
      </c>
      <c r="D176" s="183" t="s">
        <v>137</v>
      </c>
      <c r="E176" s="391" t="s">
        <v>102</v>
      </c>
      <c r="F176" s="392"/>
      <c r="G176" s="375"/>
      <c r="H176" s="375"/>
      <c r="I176" s="375"/>
      <c r="J176" s="375"/>
      <c r="K176" s="375"/>
      <c r="L176" s="375"/>
      <c r="M176" s="375"/>
      <c r="N176" s="375"/>
      <c r="O176" s="375"/>
      <c r="P176" s="375"/>
      <c r="Q176" s="375"/>
      <c r="R176" s="375"/>
      <c r="S176" s="375"/>
      <c r="T176" s="375"/>
      <c r="U176" s="375"/>
      <c r="V176" s="408"/>
      <c r="W176" s="409"/>
      <c r="X176" s="184"/>
      <c r="Y176" s="371"/>
      <c r="Z176" s="371"/>
      <c r="AA176" s="371"/>
      <c r="AB176" s="371"/>
      <c r="AC176" s="371"/>
      <c r="AD176" s="371"/>
      <c r="AE176" s="371"/>
      <c r="AF176" s="371"/>
      <c r="AG176" s="371"/>
      <c r="AH176" s="371"/>
      <c r="AI176" s="61"/>
      <c r="AJ176" s="570"/>
    </row>
    <row r="177" spans="2:36" ht="19.5" customHeight="1">
      <c r="B177" s="182" t="s">
        <v>137</v>
      </c>
      <c r="C177" s="229" t="s">
        <v>101</v>
      </c>
      <c r="D177" s="183" t="s">
        <v>137</v>
      </c>
      <c r="E177" s="391" t="s">
        <v>102</v>
      </c>
      <c r="F177" s="392"/>
      <c r="G177" s="375"/>
      <c r="H177" s="375"/>
      <c r="I177" s="375"/>
      <c r="J177" s="375"/>
      <c r="K177" s="375"/>
      <c r="L177" s="375"/>
      <c r="M177" s="375"/>
      <c r="N177" s="375"/>
      <c r="O177" s="375"/>
      <c r="P177" s="375"/>
      <c r="Q177" s="375"/>
      <c r="R177" s="375"/>
      <c r="S177" s="375"/>
      <c r="T177" s="375"/>
      <c r="U177" s="375"/>
      <c r="V177" s="408"/>
      <c r="W177" s="409"/>
      <c r="X177" s="184"/>
      <c r="Y177" s="371"/>
      <c r="Z177" s="371"/>
      <c r="AA177" s="371"/>
      <c r="AB177" s="371"/>
      <c r="AC177" s="371"/>
      <c r="AD177" s="371"/>
      <c r="AE177" s="371"/>
      <c r="AF177" s="371"/>
      <c r="AG177" s="371"/>
      <c r="AH177" s="371"/>
      <c r="AI177" s="61"/>
      <c r="AJ177" s="570"/>
    </row>
    <row r="178" spans="1:36" ht="19.5" customHeight="1">
      <c r="A178" s="43"/>
      <c r="B178" s="182" t="s">
        <v>137</v>
      </c>
      <c r="C178" s="229" t="s">
        <v>101</v>
      </c>
      <c r="D178" s="183" t="s">
        <v>137</v>
      </c>
      <c r="E178" s="391" t="s">
        <v>102</v>
      </c>
      <c r="F178" s="392"/>
      <c r="G178" s="375"/>
      <c r="H178" s="375"/>
      <c r="I178" s="375"/>
      <c r="J178" s="375"/>
      <c r="K178" s="375"/>
      <c r="L178" s="375"/>
      <c r="M178" s="375"/>
      <c r="N178" s="375"/>
      <c r="O178" s="375"/>
      <c r="P178" s="375"/>
      <c r="Q178" s="375"/>
      <c r="R178" s="375"/>
      <c r="S178" s="375"/>
      <c r="T178" s="375"/>
      <c r="U178" s="375"/>
      <c r="V178" s="408"/>
      <c r="W178" s="409"/>
      <c r="X178" s="184"/>
      <c r="Y178" s="371"/>
      <c r="Z178" s="371"/>
      <c r="AA178" s="371"/>
      <c r="AB178" s="371"/>
      <c r="AC178" s="371"/>
      <c r="AD178" s="371"/>
      <c r="AE178" s="371"/>
      <c r="AF178" s="371"/>
      <c r="AG178" s="371"/>
      <c r="AH178" s="371"/>
      <c r="AI178" s="61"/>
      <c r="AJ178" s="570"/>
    </row>
    <row r="179" ht="15" customHeight="1">
      <c r="A179" s="43"/>
    </row>
    <row r="180" spans="1:11" ht="30" customHeight="1">
      <c r="A180" s="142" t="s">
        <v>279</v>
      </c>
      <c r="K180" s="62"/>
    </row>
    <row r="181" spans="2:27" ht="19.5" customHeight="1">
      <c r="B181" s="339"/>
      <c r="C181" s="340"/>
      <c r="D181" s="340"/>
      <c r="E181" s="340"/>
      <c r="F181" s="341"/>
      <c r="G181" s="339" t="s">
        <v>55</v>
      </c>
      <c r="H181" s="340"/>
      <c r="I181" s="340"/>
      <c r="J181" s="340"/>
      <c r="K181" s="340"/>
      <c r="L181" s="340"/>
      <c r="M181" s="340"/>
      <c r="N181" s="339" t="s">
        <v>122</v>
      </c>
      <c r="O181" s="340"/>
      <c r="P181" s="340"/>
      <c r="Q181" s="340"/>
      <c r="R181" s="340"/>
      <c r="S181" s="340"/>
      <c r="T181" s="340"/>
      <c r="U181" s="339" t="s">
        <v>123</v>
      </c>
      <c r="V181" s="340"/>
      <c r="W181" s="340"/>
      <c r="X181" s="340"/>
      <c r="Y181" s="340"/>
      <c r="Z181" s="340"/>
      <c r="AA181" s="341"/>
    </row>
    <row r="182" spans="2:27" ht="24.75" customHeight="1">
      <c r="B182" s="339" t="s">
        <v>124</v>
      </c>
      <c r="C182" s="340"/>
      <c r="D182" s="340"/>
      <c r="E182" s="340"/>
      <c r="F182" s="341"/>
      <c r="G182" s="439" t="s">
        <v>138</v>
      </c>
      <c r="H182" s="440"/>
      <c r="I182" s="440"/>
      <c r="J182" s="205"/>
      <c r="K182" s="435" t="s">
        <v>139</v>
      </c>
      <c r="L182" s="435"/>
      <c r="M182" s="436"/>
      <c r="N182" s="437" t="s">
        <v>138</v>
      </c>
      <c r="O182" s="438"/>
      <c r="P182" s="438"/>
      <c r="Q182" s="205"/>
      <c r="R182" s="435" t="s">
        <v>139</v>
      </c>
      <c r="S182" s="435"/>
      <c r="T182" s="436"/>
      <c r="U182" s="437" t="s">
        <v>138</v>
      </c>
      <c r="V182" s="438"/>
      <c r="W182" s="438"/>
      <c r="X182" s="205"/>
      <c r="Y182" s="331" t="s">
        <v>139</v>
      </c>
      <c r="Z182" s="331"/>
      <c r="AA182" s="332"/>
    </row>
    <row r="183" ht="19.5" customHeight="1"/>
    <row r="184" ht="30" customHeight="1">
      <c r="A184" s="143" t="s">
        <v>274</v>
      </c>
    </row>
    <row r="185" spans="2:35" ht="24.75" customHeight="1">
      <c r="B185" s="230" t="s">
        <v>137</v>
      </c>
      <c r="C185" s="340" t="s">
        <v>103</v>
      </c>
      <c r="D185" s="340"/>
      <c r="E185" s="341"/>
      <c r="F185" s="137"/>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row>
    <row r="186" spans="2:35" ht="19.5" customHeight="1">
      <c r="B186" s="125"/>
      <c r="C186" s="125"/>
      <c r="D186" s="125"/>
      <c r="E186" s="125"/>
      <c r="F186" s="137"/>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row>
    <row r="187" spans="2:16" ht="19.5" customHeight="1">
      <c r="B187" s="61" t="s">
        <v>104</v>
      </c>
      <c r="C187" s="61"/>
      <c r="D187" s="61"/>
      <c r="E187" s="61"/>
      <c r="F187" s="61"/>
      <c r="G187" s="61"/>
      <c r="H187" s="61"/>
      <c r="I187" s="61"/>
      <c r="J187" s="61"/>
      <c r="K187" s="61"/>
      <c r="L187" s="61"/>
      <c r="M187" s="61"/>
      <c r="N187" s="61"/>
      <c r="O187" s="61"/>
      <c r="P187" s="61"/>
    </row>
    <row r="188" spans="2:39" ht="19.5" customHeight="1">
      <c r="B188" s="61"/>
      <c r="C188" s="442" t="s">
        <v>330</v>
      </c>
      <c r="D188" s="442"/>
      <c r="E188" s="442"/>
      <c r="F188" s="442"/>
      <c r="G188" s="442"/>
      <c r="H188" s="442"/>
      <c r="I188" s="442"/>
      <c r="J188" s="442"/>
      <c r="K188" s="442"/>
      <c r="L188" s="442"/>
      <c r="M188" s="442"/>
      <c r="N188" s="442"/>
      <c r="O188" s="442"/>
      <c r="P188" s="442"/>
      <c r="AJ188" s="187" t="s">
        <v>311</v>
      </c>
      <c r="AL188" s="109" t="s">
        <v>331</v>
      </c>
      <c r="AM188" s="123" t="s">
        <v>266</v>
      </c>
    </row>
    <row r="189" spans="1:39" ht="9.75" customHeight="1">
      <c r="A189" s="43"/>
      <c r="AL189" s="109"/>
      <c r="AM189" s="123"/>
    </row>
    <row r="190" spans="3:31" ht="15.75" customHeight="1">
      <c r="C190" s="192" t="s">
        <v>280</v>
      </c>
      <c r="D190" s="139"/>
      <c r="E190" s="46"/>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row>
    <row r="191" spans="3:31" ht="15.75" customHeight="1">
      <c r="C191" s="193" t="s">
        <v>281</v>
      </c>
      <c r="D191" s="140"/>
      <c r="E191" s="46"/>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row>
    <row r="192" spans="4:31" ht="15.75" customHeight="1">
      <c r="D192" s="12"/>
      <c r="E192" s="46"/>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row>
    <row r="193" spans="4:31" ht="15.75" customHeight="1">
      <c r="D193" s="12"/>
      <c r="E193" s="46"/>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row>
    <row r="196" spans="38:43" ht="18" customHeight="1">
      <c r="AL196" s="108"/>
      <c r="AM196" s="108"/>
      <c r="AO196" s="128" t="s">
        <v>225</v>
      </c>
      <c r="AP196" s="128" t="s">
        <v>226</v>
      </c>
      <c r="AQ196" s="128" t="s">
        <v>227</v>
      </c>
    </row>
    <row r="197" spans="38:43" ht="18" customHeight="1">
      <c r="AL197" s="133"/>
      <c r="AM197" s="108"/>
      <c r="AO197" s="130" t="s">
        <v>174</v>
      </c>
      <c r="AP197" s="131" t="s">
        <v>209</v>
      </c>
      <c r="AQ197" s="130" t="s">
        <v>228</v>
      </c>
    </row>
    <row r="198" spans="38:43" ht="18" customHeight="1">
      <c r="AL198" s="133"/>
      <c r="AM198" s="108"/>
      <c r="AO198" s="126" t="s">
        <v>182</v>
      </c>
      <c r="AP198" s="131" t="s">
        <v>210</v>
      </c>
      <c r="AQ198" s="126" t="s">
        <v>233</v>
      </c>
    </row>
    <row r="199" spans="38:43" ht="18" customHeight="1">
      <c r="AL199" s="133"/>
      <c r="AM199" s="108"/>
      <c r="AO199" s="126" t="s">
        <v>183</v>
      </c>
      <c r="AP199" s="131" t="s">
        <v>211</v>
      </c>
      <c r="AQ199" s="126" t="s">
        <v>234</v>
      </c>
    </row>
    <row r="200" spans="38:43" ht="18" customHeight="1">
      <c r="AL200" s="133"/>
      <c r="AM200" s="108"/>
      <c r="AO200" s="126" t="s">
        <v>184</v>
      </c>
      <c r="AP200" s="131" t="s">
        <v>212</v>
      </c>
      <c r="AQ200" s="126" t="s">
        <v>235</v>
      </c>
    </row>
    <row r="201" spans="38:43" ht="18" customHeight="1">
      <c r="AL201" s="133"/>
      <c r="AM201" s="108"/>
      <c r="AO201" s="126" t="s">
        <v>185</v>
      </c>
      <c r="AP201" s="131" t="s">
        <v>213</v>
      </c>
      <c r="AQ201" s="126" t="s">
        <v>236</v>
      </c>
    </row>
    <row r="202" spans="38:43" ht="18" customHeight="1">
      <c r="AL202" s="133"/>
      <c r="AM202" s="108"/>
      <c r="AO202" s="126" t="s">
        <v>186</v>
      </c>
      <c r="AP202" s="131" t="s">
        <v>214</v>
      </c>
      <c r="AQ202" s="130" t="s">
        <v>229</v>
      </c>
    </row>
    <row r="203" spans="38:43" ht="18" customHeight="1">
      <c r="AL203" s="133"/>
      <c r="AM203" s="108"/>
      <c r="AO203" s="126" t="s">
        <v>187</v>
      </c>
      <c r="AP203" s="131" t="s">
        <v>215</v>
      </c>
      <c r="AQ203" s="126" t="s">
        <v>237</v>
      </c>
    </row>
    <row r="204" spans="38:43" ht="18" customHeight="1">
      <c r="AL204" s="133"/>
      <c r="AM204" s="108"/>
      <c r="AO204" s="126" t="s">
        <v>188</v>
      </c>
      <c r="AP204" s="131" t="s">
        <v>216</v>
      </c>
      <c r="AQ204" s="126" t="s">
        <v>238</v>
      </c>
    </row>
    <row r="205" spans="38:43" ht="18" customHeight="1">
      <c r="AL205" s="133"/>
      <c r="AM205" s="108"/>
      <c r="AO205" s="130" t="s">
        <v>175</v>
      </c>
      <c r="AP205" s="131" t="s">
        <v>217</v>
      </c>
      <c r="AQ205" s="130" t="s">
        <v>333</v>
      </c>
    </row>
    <row r="206" spans="38:43" ht="18" customHeight="1">
      <c r="AL206" s="133"/>
      <c r="AM206" s="108"/>
      <c r="AO206" s="126" t="s">
        <v>189</v>
      </c>
      <c r="AP206" s="131" t="s">
        <v>218</v>
      </c>
      <c r="AQ206" s="126" t="s">
        <v>239</v>
      </c>
    </row>
    <row r="207" spans="38:43" ht="18" customHeight="1">
      <c r="AL207" s="134"/>
      <c r="AM207" s="108"/>
      <c r="AO207" s="126" t="s">
        <v>190</v>
      </c>
      <c r="AP207" s="131" t="s">
        <v>219</v>
      </c>
      <c r="AQ207" s="127" t="s">
        <v>410</v>
      </c>
    </row>
    <row r="208" spans="38:43" ht="18" customHeight="1">
      <c r="AL208" s="134"/>
      <c r="AM208" s="108"/>
      <c r="AO208" s="126" t="s">
        <v>191</v>
      </c>
      <c r="AP208" s="131" t="s">
        <v>220</v>
      </c>
      <c r="AQ208" s="127" t="s">
        <v>411</v>
      </c>
    </row>
    <row r="209" spans="38:43" ht="18" customHeight="1">
      <c r="AL209" s="134"/>
      <c r="AM209" s="108"/>
      <c r="AO209" s="126" t="s">
        <v>192</v>
      </c>
      <c r="AP209" s="131" t="s">
        <v>221</v>
      </c>
      <c r="AQ209" s="127" t="s">
        <v>240</v>
      </c>
    </row>
    <row r="210" spans="38:43" ht="18" customHeight="1">
      <c r="AL210" s="134"/>
      <c r="AM210" s="108"/>
      <c r="AO210" s="126" t="s">
        <v>193</v>
      </c>
      <c r="AP210" s="131" t="s">
        <v>222</v>
      </c>
      <c r="AQ210" s="127" t="s">
        <v>241</v>
      </c>
    </row>
    <row r="211" spans="38:43" ht="18" customHeight="1">
      <c r="AL211" s="133"/>
      <c r="AM211" s="108"/>
      <c r="AO211" s="126" t="s">
        <v>194</v>
      </c>
      <c r="AP211" s="131" t="s">
        <v>223</v>
      </c>
      <c r="AQ211" s="127" t="s">
        <v>242</v>
      </c>
    </row>
    <row r="212" spans="38:43" ht="18" customHeight="1">
      <c r="AL212" s="133"/>
      <c r="AM212" s="108"/>
      <c r="AO212" s="126" t="s">
        <v>195</v>
      </c>
      <c r="AP212" s="132"/>
      <c r="AQ212" s="126" t="s">
        <v>243</v>
      </c>
    </row>
    <row r="213" spans="38:43" ht="18" customHeight="1">
      <c r="AL213" s="133"/>
      <c r="AM213" s="108"/>
      <c r="AO213" s="126" t="s">
        <v>196</v>
      </c>
      <c r="AP213" s="132"/>
      <c r="AQ213" s="126" t="s">
        <v>412</v>
      </c>
    </row>
    <row r="214" spans="38:43" ht="18" customHeight="1">
      <c r="AL214" s="133"/>
      <c r="AM214" s="108"/>
      <c r="AO214" s="126" t="s">
        <v>197</v>
      </c>
      <c r="AP214" s="132"/>
      <c r="AQ214" s="126" t="s">
        <v>413</v>
      </c>
    </row>
    <row r="215" spans="38:43" ht="18" customHeight="1">
      <c r="AL215" s="133"/>
      <c r="AM215" s="108"/>
      <c r="AO215" s="130" t="s">
        <v>177</v>
      </c>
      <c r="AP215" s="132"/>
      <c r="AQ215" s="130" t="s">
        <v>334</v>
      </c>
    </row>
    <row r="216" spans="38:43" ht="18" customHeight="1">
      <c r="AL216" s="133"/>
      <c r="AM216" s="108"/>
      <c r="AO216" s="126" t="s">
        <v>198</v>
      </c>
      <c r="AP216" s="132"/>
      <c r="AQ216" s="126" t="s">
        <v>414</v>
      </c>
    </row>
    <row r="217" spans="38:43" ht="18" customHeight="1">
      <c r="AL217" s="133"/>
      <c r="AM217" s="108"/>
      <c r="AO217" s="126" t="s">
        <v>199</v>
      </c>
      <c r="AP217" s="132"/>
      <c r="AQ217" s="126" t="s">
        <v>415</v>
      </c>
    </row>
    <row r="218" spans="38:43" ht="18" customHeight="1">
      <c r="AL218" s="133"/>
      <c r="AM218" s="108"/>
      <c r="AO218" s="126" t="s">
        <v>200</v>
      </c>
      <c r="AP218" s="132"/>
      <c r="AQ218" s="126" t="s">
        <v>244</v>
      </c>
    </row>
    <row r="219" spans="38:43" ht="18" customHeight="1">
      <c r="AL219" s="133"/>
      <c r="AM219" s="108"/>
      <c r="AO219" s="126" t="s">
        <v>201</v>
      </c>
      <c r="AP219" s="132"/>
      <c r="AQ219" s="126" t="s">
        <v>245</v>
      </c>
    </row>
    <row r="220" spans="38:43" ht="18" customHeight="1">
      <c r="AL220" s="133"/>
      <c r="AM220" s="108"/>
      <c r="AO220" s="126" t="s">
        <v>202</v>
      </c>
      <c r="AP220" s="132"/>
      <c r="AQ220" s="126" t="s">
        <v>246</v>
      </c>
    </row>
    <row r="221" spans="38:43" ht="18" customHeight="1">
      <c r="AL221" s="133"/>
      <c r="AM221" s="108"/>
      <c r="AO221" s="126" t="s">
        <v>203</v>
      </c>
      <c r="AP221" s="132"/>
      <c r="AQ221" s="126" t="s">
        <v>247</v>
      </c>
    </row>
    <row r="222" spans="38:43" ht="18" customHeight="1">
      <c r="AL222" s="133"/>
      <c r="AM222" s="108"/>
      <c r="AO222" s="130" t="s">
        <v>176</v>
      </c>
      <c r="AP222" s="132"/>
      <c r="AQ222" s="126" t="s">
        <v>248</v>
      </c>
    </row>
    <row r="223" spans="38:43" ht="18" customHeight="1">
      <c r="AL223" s="133"/>
      <c r="AM223" s="108"/>
      <c r="AO223" s="126" t="s">
        <v>204</v>
      </c>
      <c r="AP223" s="132"/>
      <c r="AQ223" s="126" t="s">
        <v>416</v>
      </c>
    </row>
    <row r="224" spans="38:43" ht="18" customHeight="1">
      <c r="AL224" s="135"/>
      <c r="AM224" s="108"/>
      <c r="AO224" s="126" t="s">
        <v>205</v>
      </c>
      <c r="AP224" s="132"/>
      <c r="AQ224" s="126" t="s">
        <v>417</v>
      </c>
    </row>
    <row r="225" spans="38:43" ht="18" customHeight="1">
      <c r="AL225" s="133"/>
      <c r="AM225" s="108"/>
      <c r="AO225" s="126" t="s">
        <v>206</v>
      </c>
      <c r="AP225" s="132"/>
      <c r="AQ225" s="130" t="s">
        <v>230</v>
      </c>
    </row>
    <row r="226" spans="38:43" ht="18" customHeight="1">
      <c r="AL226" s="133"/>
      <c r="AM226" s="108"/>
      <c r="AO226" s="130" t="s">
        <v>178</v>
      </c>
      <c r="AP226" s="132"/>
      <c r="AQ226" s="126" t="s">
        <v>249</v>
      </c>
    </row>
    <row r="227" spans="38:43" ht="18" customHeight="1">
      <c r="AL227" s="133"/>
      <c r="AM227" s="108"/>
      <c r="AO227" s="126" t="s">
        <v>207</v>
      </c>
      <c r="AP227" s="132"/>
      <c r="AQ227" s="126" t="s">
        <v>250</v>
      </c>
    </row>
    <row r="228" spans="38:43" ht="18" customHeight="1">
      <c r="AL228" s="133"/>
      <c r="AM228" s="108"/>
      <c r="AO228" s="129"/>
      <c r="AP228" s="132"/>
      <c r="AQ228" s="136" t="s">
        <v>231</v>
      </c>
    </row>
    <row r="229" spans="38:43" ht="18" customHeight="1">
      <c r="AL229" s="133"/>
      <c r="AM229" s="108"/>
      <c r="AO229" s="129"/>
      <c r="AP229" s="132"/>
      <c r="AQ229" s="126" t="s">
        <v>251</v>
      </c>
    </row>
    <row r="230" spans="38:43" ht="18" customHeight="1">
      <c r="AL230" s="133"/>
      <c r="AM230" s="108"/>
      <c r="AO230" s="129"/>
      <c r="AP230" s="132"/>
      <c r="AQ230" s="126" t="s">
        <v>252</v>
      </c>
    </row>
    <row r="231" spans="38:43" ht="18" customHeight="1">
      <c r="AL231" s="133"/>
      <c r="AM231" s="108"/>
      <c r="AO231" s="129"/>
      <c r="AP231" s="132"/>
      <c r="AQ231" s="126" t="s">
        <v>253</v>
      </c>
    </row>
    <row r="232" spans="38:43" ht="18" customHeight="1">
      <c r="AL232" s="133"/>
      <c r="AM232" s="108"/>
      <c r="AO232" s="129"/>
      <c r="AP232" s="132"/>
      <c r="AQ232" s="130" t="s">
        <v>335</v>
      </c>
    </row>
    <row r="233" spans="38:43" ht="18" customHeight="1">
      <c r="AL233" s="133"/>
      <c r="AM233" s="108"/>
      <c r="AO233" s="129"/>
      <c r="AP233" s="132"/>
      <c r="AQ233" s="126" t="s">
        <v>254</v>
      </c>
    </row>
    <row r="234" spans="38:43" ht="18" customHeight="1">
      <c r="AL234" s="133"/>
      <c r="AM234" s="108"/>
      <c r="AO234" s="129"/>
      <c r="AP234" s="132"/>
      <c r="AQ234" s="130" t="s">
        <v>336</v>
      </c>
    </row>
    <row r="235" spans="38:43" ht="18" customHeight="1">
      <c r="AL235" s="133"/>
      <c r="AM235" s="108"/>
      <c r="AO235" s="129"/>
      <c r="AP235" s="132"/>
      <c r="AQ235" s="126" t="s">
        <v>255</v>
      </c>
    </row>
    <row r="236" spans="38:43" ht="18" customHeight="1">
      <c r="AL236" s="133"/>
      <c r="AM236" s="108"/>
      <c r="AO236" s="129"/>
      <c r="AP236" s="132"/>
      <c r="AQ236" s="126" t="s">
        <v>256</v>
      </c>
    </row>
    <row r="237" spans="38:43" ht="18" customHeight="1">
      <c r="AL237" s="133"/>
      <c r="AM237" s="108"/>
      <c r="AO237" s="129"/>
      <c r="AP237" s="132"/>
      <c r="AQ237" s="130" t="s">
        <v>232</v>
      </c>
    </row>
    <row r="238" spans="38:43" ht="18" customHeight="1">
      <c r="AL238" s="133"/>
      <c r="AM238" s="108"/>
      <c r="AO238" s="129"/>
      <c r="AP238" s="132"/>
      <c r="AQ238" s="126" t="s">
        <v>257</v>
      </c>
    </row>
    <row r="239" spans="38:43" ht="18" customHeight="1">
      <c r="AL239" s="133"/>
      <c r="AM239" s="108"/>
      <c r="AO239" s="129"/>
      <c r="AP239" s="132"/>
      <c r="AQ239" s="126" t="s">
        <v>258</v>
      </c>
    </row>
    <row r="240" spans="38:43" ht="18" customHeight="1">
      <c r="AL240" s="133"/>
      <c r="AM240" s="108"/>
      <c r="AO240" s="129"/>
      <c r="AP240" s="132"/>
      <c r="AQ240" s="130" t="s">
        <v>337</v>
      </c>
    </row>
    <row r="241" spans="38:43" ht="18" customHeight="1">
      <c r="AL241" s="133"/>
      <c r="AM241" s="108"/>
      <c r="AO241" s="129"/>
      <c r="AP241" s="132"/>
      <c r="AQ241" s="126" t="s">
        <v>259</v>
      </c>
    </row>
    <row r="242" spans="38:43" ht="18" customHeight="1">
      <c r="AL242" s="133"/>
      <c r="AM242" s="108"/>
      <c r="AO242" s="129"/>
      <c r="AP242" s="132"/>
      <c r="AQ242" s="126" t="s">
        <v>260</v>
      </c>
    </row>
    <row r="243" spans="38:43" ht="18" customHeight="1">
      <c r="AL243" s="108"/>
      <c r="AM243" s="108"/>
      <c r="AQ243" s="126" t="s">
        <v>261</v>
      </c>
    </row>
    <row r="244" ht="18" customHeight="1">
      <c r="AQ244" s="130" t="s">
        <v>338</v>
      </c>
    </row>
    <row r="245" ht="18" customHeight="1">
      <c r="AQ245" s="126" t="s">
        <v>262</v>
      </c>
    </row>
    <row r="246" ht="18" customHeight="1">
      <c r="AQ246" s="126" t="s">
        <v>263</v>
      </c>
    </row>
    <row r="247" ht="18" customHeight="1">
      <c r="AQ247" s="126" t="s">
        <v>264</v>
      </c>
    </row>
    <row r="248" ht="18" customHeight="1">
      <c r="AQ248" s="126" t="s">
        <v>265</v>
      </c>
    </row>
    <row r="249" ht="18" customHeight="1">
      <c r="AQ249" s="130" t="s">
        <v>339</v>
      </c>
    </row>
    <row r="250" ht="18" customHeight="1">
      <c r="AQ250" s="126" t="s">
        <v>340</v>
      </c>
    </row>
    <row r="251" ht="18" customHeight="1">
      <c r="AQ251" s="126" t="s">
        <v>342</v>
      </c>
    </row>
    <row r="252" ht="18" customHeight="1">
      <c r="AQ252" s="126" t="s">
        <v>343</v>
      </c>
    </row>
    <row r="253" ht="18" customHeight="1">
      <c r="AQ253" s="126" t="s">
        <v>344</v>
      </c>
    </row>
    <row r="254" ht="18" customHeight="1">
      <c r="AQ254" s="130" t="s">
        <v>341</v>
      </c>
    </row>
    <row r="255" ht="18" customHeight="1">
      <c r="AQ255" s="126" t="s">
        <v>345</v>
      </c>
    </row>
    <row r="256" ht="18" customHeight="1">
      <c r="AQ256" s="126" t="s">
        <v>346</v>
      </c>
    </row>
    <row r="257" ht="18" customHeight="1">
      <c r="AQ257" s="126" t="s">
        <v>347</v>
      </c>
    </row>
    <row r="258" ht="18" customHeight="1">
      <c r="AQ258" s="126" t="s">
        <v>348</v>
      </c>
    </row>
  </sheetData>
  <sheetProtection sheet="1" objects="1" scenarios="1" formatCells="0"/>
  <mergeCells count="451">
    <mergeCell ref="B111:E111"/>
    <mergeCell ref="B112:E112"/>
    <mergeCell ref="B113:E113"/>
    <mergeCell ref="B114:E114"/>
    <mergeCell ref="C153:H153"/>
    <mergeCell ref="B143:H143"/>
    <mergeCell ref="E172:F172"/>
    <mergeCell ref="V173:W173"/>
    <mergeCell ref="AG172:AH172"/>
    <mergeCell ref="Y172:Z172"/>
    <mergeCell ref="AA172:AB172"/>
    <mergeCell ref="J148:AB148"/>
    <mergeCell ref="J149:AB149"/>
    <mergeCell ref="J150:AB150"/>
    <mergeCell ref="B147:H150"/>
    <mergeCell ref="I151:AB151"/>
    <mergeCell ref="V146:AB146"/>
    <mergeCell ref="P145:T145"/>
    <mergeCell ref="AJ45:AJ47"/>
    <mergeCell ref="AJ16:AJ20"/>
    <mergeCell ref="AJ169:AJ178"/>
    <mergeCell ref="AJ42:AJ44"/>
    <mergeCell ref="AJ144:AJ146"/>
    <mergeCell ref="AJ152:AJ155"/>
    <mergeCell ref="AJ159:AJ164"/>
    <mergeCell ref="V172:W172"/>
    <mergeCell ref="AC127:AH127"/>
    <mergeCell ref="AF129:AH129"/>
    <mergeCell ref="AC137:AH140"/>
    <mergeCell ref="AC143:AH143"/>
    <mergeCell ref="AC153:AH153"/>
    <mergeCell ref="I144:AB144"/>
    <mergeCell ref="I143:AB143"/>
    <mergeCell ref="J153:AB153"/>
    <mergeCell ref="AC147:AH147"/>
    <mergeCell ref="AC148:AH148"/>
    <mergeCell ref="K121:O121"/>
    <mergeCell ref="H114:I114"/>
    <mergeCell ref="J114:AA114"/>
    <mergeCell ref="D133:G136"/>
    <mergeCell ref="H133:AB133"/>
    <mergeCell ref="D121:H121"/>
    <mergeCell ref="D132:G132"/>
    <mergeCell ref="H132:AB132"/>
    <mergeCell ref="AC133:AH133"/>
    <mergeCell ref="AC134:AH134"/>
    <mergeCell ref="B144:H146"/>
    <mergeCell ref="AC159:AH164"/>
    <mergeCell ref="B151:H151"/>
    <mergeCell ref="AC149:AH149"/>
    <mergeCell ref="AC150:AH150"/>
    <mergeCell ref="V145:AB145"/>
    <mergeCell ref="AF130:AH130"/>
    <mergeCell ref="AD131:AE131"/>
    <mergeCell ref="AB108:AH114"/>
    <mergeCell ref="H112:AA112"/>
    <mergeCell ref="H113:AA113"/>
    <mergeCell ref="AC144:AH146"/>
    <mergeCell ref="H137:AB137"/>
    <mergeCell ref="H138:AB138"/>
    <mergeCell ref="AC132:AH132"/>
    <mergeCell ref="I135:AB135"/>
    <mergeCell ref="AB89:AH89"/>
    <mergeCell ref="H108:AA108"/>
    <mergeCell ref="H109:AA109"/>
    <mergeCell ref="H110:AA110"/>
    <mergeCell ref="C96:Q96"/>
    <mergeCell ref="R96:AG96"/>
    <mergeCell ref="F102:Q102"/>
    <mergeCell ref="B110:E110"/>
    <mergeCell ref="AB91:AH91"/>
    <mergeCell ref="D88:H88"/>
    <mergeCell ref="D89:H89"/>
    <mergeCell ref="D90:H90"/>
    <mergeCell ref="I91:AA91"/>
    <mergeCell ref="AB94:AH94"/>
    <mergeCell ref="D91:H91"/>
    <mergeCell ref="B94:E94"/>
    <mergeCell ref="F94:AA94"/>
    <mergeCell ref="AB88:AH88"/>
    <mergeCell ref="I83:AA83"/>
    <mergeCell ref="I85:AA85"/>
    <mergeCell ref="I87:AA87"/>
    <mergeCell ref="I86:AA86"/>
    <mergeCell ref="I90:AA90"/>
    <mergeCell ref="C88:C90"/>
    <mergeCell ref="I89:AA89"/>
    <mergeCell ref="AB87:AH87"/>
    <mergeCell ref="AB83:AH83"/>
    <mergeCell ref="AB84:AH84"/>
    <mergeCell ref="AB85:AH85"/>
    <mergeCell ref="AB86:AH86"/>
    <mergeCell ref="D83:H83"/>
    <mergeCell ref="D84:H84"/>
    <mergeCell ref="D85:H85"/>
    <mergeCell ref="D86:H86"/>
    <mergeCell ref="D87:H87"/>
    <mergeCell ref="B51:D51"/>
    <mergeCell ref="E51:F51"/>
    <mergeCell ref="B55:D55"/>
    <mergeCell ref="E55:F55"/>
    <mergeCell ref="J51:AA51"/>
    <mergeCell ref="I82:AA82"/>
    <mergeCell ref="U45:W45"/>
    <mergeCell ref="F45:I45"/>
    <mergeCell ref="Q45:T45"/>
    <mergeCell ref="B54:F54"/>
    <mergeCell ref="K58:N58"/>
    <mergeCell ref="H55:AG55"/>
    <mergeCell ref="AF45:AH45"/>
    <mergeCell ref="B50:F50"/>
    <mergeCell ref="AF46:AH46"/>
    <mergeCell ref="AB46:AE46"/>
    <mergeCell ref="I79:AA79"/>
    <mergeCell ref="I77:AA77"/>
    <mergeCell ref="AC76:AD76"/>
    <mergeCell ref="B79:B91"/>
    <mergeCell ref="C79:C81"/>
    <mergeCell ref="I80:AA80"/>
    <mergeCell ref="I81:AA81"/>
    <mergeCell ref="AB90:AH90"/>
    <mergeCell ref="I88:AA88"/>
    <mergeCell ref="C85:C87"/>
    <mergeCell ref="C82:C84"/>
    <mergeCell ref="C60:AI60"/>
    <mergeCell ref="C61:AI61"/>
    <mergeCell ref="C62:AI62"/>
    <mergeCell ref="C63:AI63"/>
    <mergeCell ref="C64:AI64"/>
    <mergeCell ref="C65:D65"/>
    <mergeCell ref="E65:AI65"/>
    <mergeCell ref="I84:AA84"/>
    <mergeCell ref="I78:AA78"/>
    <mergeCell ref="Y44:Z44"/>
    <mergeCell ref="Y43:Z43"/>
    <mergeCell ref="B72:H72"/>
    <mergeCell ref="I72:AA72"/>
    <mergeCell ref="B73:C78"/>
    <mergeCell ref="AB72:AH72"/>
    <mergeCell ref="AB77:AH77"/>
    <mergeCell ref="C45:D45"/>
    <mergeCell ref="J45:L45"/>
    <mergeCell ref="N45:O45"/>
    <mergeCell ref="U43:W43"/>
    <mergeCell ref="H44:I44"/>
    <mergeCell ref="J44:L44"/>
    <mergeCell ref="N44:O44"/>
    <mergeCell ref="Q44:R44"/>
    <mergeCell ref="S44:T44"/>
    <mergeCell ref="U44:W44"/>
    <mergeCell ref="Y42:Z42"/>
    <mergeCell ref="AB42:AC42"/>
    <mergeCell ref="N43:O43"/>
    <mergeCell ref="AF43:AH43"/>
    <mergeCell ref="Q43:R43"/>
    <mergeCell ref="Y45:Z45"/>
    <mergeCell ref="AB44:AC44"/>
    <mergeCell ref="AD44:AE44"/>
    <mergeCell ref="AF44:AH44"/>
    <mergeCell ref="S43:T43"/>
    <mergeCell ref="AD42:AE42"/>
    <mergeCell ref="AF42:AH42"/>
    <mergeCell ref="AB45:AE45"/>
    <mergeCell ref="F42:G42"/>
    <mergeCell ref="H42:I42"/>
    <mergeCell ref="J42:L42"/>
    <mergeCell ref="N42:O42"/>
    <mergeCell ref="Q42:R42"/>
    <mergeCell ref="S42:T42"/>
    <mergeCell ref="U42:W42"/>
    <mergeCell ref="B30:G32"/>
    <mergeCell ref="T30:W31"/>
    <mergeCell ref="X30:AA31"/>
    <mergeCell ref="H31:K31"/>
    <mergeCell ref="L31:O31"/>
    <mergeCell ref="P31:S31"/>
    <mergeCell ref="M27:N27"/>
    <mergeCell ref="R25:S25"/>
    <mergeCell ref="F27:I27"/>
    <mergeCell ref="R26:S26"/>
    <mergeCell ref="R27:S27"/>
    <mergeCell ref="T24:X24"/>
    <mergeCell ref="W25:X25"/>
    <mergeCell ref="B25:I25"/>
    <mergeCell ref="B26:E27"/>
    <mergeCell ref="P32:R32"/>
    <mergeCell ref="T32:V32"/>
    <mergeCell ref="P36:R36"/>
    <mergeCell ref="J24:N24"/>
    <mergeCell ref="O25:P25"/>
    <mergeCell ref="O26:P26"/>
    <mergeCell ref="T36:V36"/>
    <mergeCell ref="H30:S30"/>
    <mergeCell ref="O27:P27"/>
    <mergeCell ref="O24:S24"/>
    <mergeCell ref="AB41:AE41"/>
    <mergeCell ref="AF41:AI41"/>
    <mergeCell ref="B40:B41"/>
    <mergeCell ref="X32:Z32"/>
    <mergeCell ref="B34:G36"/>
    <mergeCell ref="C37:G37"/>
    <mergeCell ref="I37:J37"/>
    <mergeCell ref="M37:N37"/>
    <mergeCell ref="Q37:R37"/>
    <mergeCell ref="U37:V37"/>
    <mergeCell ref="C40:M40"/>
    <mergeCell ref="N40:X40"/>
    <mergeCell ref="Y40:AI40"/>
    <mergeCell ref="C41:E41"/>
    <mergeCell ref="F41:I41"/>
    <mergeCell ref="J41:M41"/>
    <mergeCell ref="N41:P41"/>
    <mergeCell ref="Q41:T41"/>
    <mergeCell ref="U41:X41"/>
    <mergeCell ref="Y41:AA41"/>
    <mergeCell ref="D82:H82"/>
    <mergeCell ref="I73:AA76"/>
    <mergeCell ref="AC73:AD73"/>
    <mergeCell ref="AC74:AD74"/>
    <mergeCell ref="AC75:AD75"/>
    <mergeCell ref="C42:D42"/>
    <mergeCell ref="C44:D44"/>
    <mergeCell ref="F44:G44"/>
    <mergeCell ref="AB43:AC43"/>
    <mergeCell ref="AD43:AE43"/>
    <mergeCell ref="D73:H76"/>
    <mergeCell ref="D77:H77"/>
    <mergeCell ref="D78:H78"/>
    <mergeCell ref="D79:H79"/>
    <mergeCell ref="D80:H80"/>
    <mergeCell ref="D81:H81"/>
    <mergeCell ref="AB80:AH80"/>
    <mergeCell ref="AB81:AH81"/>
    <mergeCell ref="AB82:AH82"/>
    <mergeCell ref="AE73:AH73"/>
    <mergeCell ref="AE74:AH74"/>
    <mergeCell ref="AE75:AH75"/>
    <mergeCell ref="AE76:AH76"/>
    <mergeCell ref="B118:AH118"/>
    <mergeCell ref="H111:AA111"/>
    <mergeCell ref="U104:AG104"/>
    <mergeCell ref="S104:T104"/>
    <mergeCell ref="C43:D43"/>
    <mergeCell ref="F43:G43"/>
    <mergeCell ref="H43:I43"/>
    <mergeCell ref="J43:L43"/>
    <mergeCell ref="AB78:AH78"/>
    <mergeCell ref="AB79:AH79"/>
    <mergeCell ref="AD129:AE129"/>
    <mergeCell ref="AD130:AE130"/>
    <mergeCell ref="D100:Q100"/>
    <mergeCell ref="D98:Q98"/>
    <mergeCell ref="D99:Q99"/>
    <mergeCell ref="D102:E102"/>
    <mergeCell ref="AD128:AE128"/>
    <mergeCell ref="S102:AG102"/>
    <mergeCell ref="S103:AG103"/>
    <mergeCell ref="AF128:AH128"/>
    <mergeCell ref="AC155:AH155"/>
    <mergeCell ref="I164:P164"/>
    <mergeCell ref="AG169:AH169"/>
    <mergeCell ref="D101:Q101"/>
    <mergeCell ref="S98:AG98"/>
    <mergeCell ref="S99:AG99"/>
    <mergeCell ref="S100:AG100"/>
    <mergeCell ref="S101:AG101"/>
    <mergeCell ref="B108:E108"/>
    <mergeCell ref="B109:E109"/>
    <mergeCell ref="B182:F182"/>
    <mergeCell ref="AC175:AD175"/>
    <mergeCell ref="AC177:AD177"/>
    <mergeCell ref="AE177:AF177"/>
    <mergeCell ref="AG177:AH177"/>
    <mergeCell ref="K182:M182"/>
    <mergeCell ref="AC176:AD176"/>
    <mergeCell ref="AC178:AD178"/>
    <mergeCell ref="AE178:AF178"/>
    <mergeCell ref="AG178:AH178"/>
    <mergeCell ref="Y173:Z173"/>
    <mergeCell ref="AA173:AB173"/>
    <mergeCell ref="AC173:AD173"/>
    <mergeCell ref="AE173:AF173"/>
    <mergeCell ref="B137:C140"/>
    <mergeCell ref="D137:G137"/>
    <mergeCell ref="C188:P188"/>
    <mergeCell ref="AG173:AH173"/>
    <mergeCell ref="Y174:Z174"/>
    <mergeCell ref="AA174:AB174"/>
    <mergeCell ref="AC174:AD174"/>
    <mergeCell ref="AE174:AF174"/>
    <mergeCell ref="AG174:AH174"/>
    <mergeCell ref="Y178:Z178"/>
    <mergeCell ref="AA175:AB175"/>
    <mergeCell ref="V178:W178"/>
    <mergeCell ref="B181:F181"/>
    <mergeCell ref="G181:M181"/>
    <mergeCell ref="N181:T181"/>
    <mergeCell ref="U181:AA181"/>
    <mergeCell ref="AA178:AB178"/>
    <mergeCell ref="N182:P182"/>
    <mergeCell ref="C185:E185"/>
    <mergeCell ref="G171:U171"/>
    <mergeCell ref="G172:U172"/>
    <mergeCell ref="G173:U173"/>
    <mergeCell ref="G178:U178"/>
    <mergeCell ref="E174:F174"/>
    <mergeCell ref="G174:U174"/>
    <mergeCell ref="E171:F171"/>
    <mergeCell ref="E175:F175"/>
    <mergeCell ref="J152:AB152"/>
    <mergeCell ref="C152:H152"/>
    <mergeCell ref="R182:T182"/>
    <mergeCell ref="U182:W182"/>
    <mergeCell ref="Y182:AA182"/>
    <mergeCell ref="G175:U175"/>
    <mergeCell ref="G182:I182"/>
    <mergeCell ref="AA177:AB177"/>
    <mergeCell ref="V174:W174"/>
    <mergeCell ref="V175:W175"/>
    <mergeCell ref="D138:G138"/>
    <mergeCell ref="D139:G139"/>
    <mergeCell ref="H127:AB127"/>
    <mergeCell ref="J145:N145"/>
    <mergeCell ref="I147:AB147"/>
    <mergeCell ref="J146:T146"/>
    <mergeCell ref="D140:G140"/>
    <mergeCell ref="H140:AB140"/>
    <mergeCell ref="D128:G131"/>
    <mergeCell ref="I136:AB136"/>
    <mergeCell ref="V167:X168"/>
    <mergeCell ref="I162:P162"/>
    <mergeCell ref="B127:G127"/>
    <mergeCell ref="H128:AB131"/>
    <mergeCell ref="I134:AB134"/>
    <mergeCell ref="R160:AB160"/>
    <mergeCell ref="R161:AB161"/>
    <mergeCell ref="R162:AB162"/>
    <mergeCell ref="C154:H154"/>
    <mergeCell ref="C155:H155"/>
    <mergeCell ref="H159:P159"/>
    <mergeCell ref="H160:P160"/>
    <mergeCell ref="H161:P161"/>
    <mergeCell ref="R159:AB159"/>
    <mergeCell ref="J154:AB154"/>
    <mergeCell ref="J155:AB155"/>
    <mergeCell ref="AA169:AB169"/>
    <mergeCell ref="AE176:AF176"/>
    <mergeCell ref="AG176:AH176"/>
    <mergeCell ref="AE175:AF175"/>
    <mergeCell ref="AA170:AB170"/>
    <mergeCell ref="V170:W170"/>
    <mergeCell ref="Y175:Z175"/>
    <mergeCell ref="V176:W176"/>
    <mergeCell ref="Y176:Z176"/>
    <mergeCell ref="AA176:AB176"/>
    <mergeCell ref="Y169:Z169"/>
    <mergeCell ref="E177:F177"/>
    <mergeCell ref="G177:U177"/>
    <mergeCell ref="V177:W177"/>
    <mergeCell ref="Y177:Z177"/>
    <mergeCell ref="E169:F169"/>
    <mergeCell ref="E176:F176"/>
    <mergeCell ref="G176:U176"/>
    <mergeCell ref="E173:F173"/>
    <mergeCell ref="V171:W171"/>
    <mergeCell ref="B158:F158"/>
    <mergeCell ref="G158:AB158"/>
    <mergeCell ref="B159:F164"/>
    <mergeCell ref="E170:F170"/>
    <mergeCell ref="I163:P163"/>
    <mergeCell ref="Y168:Z168"/>
    <mergeCell ref="AA168:AB168"/>
    <mergeCell ref="G169:U169"/>
    <mergeCell ref="V169:W169"/>
    <mergeCell ref="Y167:AH167"/>
    <mergeCell ref="AF131:AH131"/>
    <mergeCell ref="AC135:AH135"/>
    <mergeCell ref="AC136:AH136"/>
    <mergeCell ref="B128:C136"/>
    <mergeCell ref="E178:F178"/>
    <mergeCell ref="AG175:AH175"/>
    <mergeCell ref="H139:AB139"/>
    <mergeCell ref="G170:U170"/>
    <mergeCell ref="G167:U168"/>
    <mergeCell ref="B167:F168"/>
    <mergeCell ref="AC158:AH158"/>
    <mergeCell ref="AC169:AD169"/>
    <mergeCell ref="AE169:AF169"/>
    <mergeCell ref="AC168:AD168"/>
    <mergeCell ref="AE168:AF168"/>
    <mergeCell ref="AG168:AH168"/>
    <mergeCell ref="Y171:Z171"/>
    <mergeCell ref="AA171:AB171"/>
    <mergeCell ref="AC171:AD171"/>
    <mergeCell ref="AE171:AF171"/>
    <mergeCell ref="AG171:AH171"/>
    <mergeCell ref="AC170:AD170"/>
    <mergeCell ref="Y170:Z170"/>
    <mergeCell ref="AJ134:AJ136"/>
    <mergeCell ref="AJ148:AJ150"/>
    <mergeCell ref="AJ25:AJ27"/>
    <mergeCell ref="AC172:AD172"/>
    <mergeCell ref="AE172:AF172"/>
    <mergeCell ref="AE170:AF170"/>
    <mergeCell ref="AG170:AH170"/>
    <mergeCell ref="AC151:AH151"/>
    <mergeCell ref="AC152:AH152"/>
    <mergeCell ref="AC154:AH154"/>
    <mergeCell ref="X4:AF4"/>
    <mergeCell ref="X6:AF6"/>
    <mergeCell ref="AC37:AD37"/>
    <mergeCell ref="X34:AE34"/>
    <mergeCell ref="X35:AA35"/>
    <mergeCell ref="AB35:AE35"/>
    <mergeCell ref="Y37:Z37"/>
    <mergeCell ref="B3:D6"/>
    <mergeCell ref="F5:I5"/>
    <mergeCell ref="F6:I6"/>
    <mergeCell ref="L4:U4"/>
    <mergeCell ref="L5:U5"/>
    <mergeCell ref="L6:U6"/>
    <mergeCell ref="H36:J36"/>
    <mergeCell ref="L36:N36"/>
    <mergeCell ref="J26:K26"/>
    <mergeCell ref="J27:K27"/>
    <mergeCell ref="F4:I4"/>
    <mergeCell ref="F3:I3"/>
    <mergeCell ref="H32:J32"/>
    <mergeCell ref="L32:N32"/>
    <mergeCell ref="M25:N25"/>
    <mergeCell ref="M26:N26"/>
    <mergeCell ref="T27:V27"/>
    <mergeCell ref="B24:I24"/>
    <mergeCell ref="F26:I26"/>
    <mergeCell ref="J25:K25"/>
    <mergeCell ref="X36:AA36"/>
    <mergeCell ref="H34:O34"/>
    <mergeCell ref="P34:S35"/>
    <mergeCell ref="T34:W35"/>
    <mergeCell ref="H35:K35"/>
    <mergeCell ref="L35:O35"/>
    <mergeCell ref="AB36:AE36"/>
    <mergeCell ref="U11:W11"/>
    <mergeCell ref="U12:W12"/>
    <mergeCell ref="X11:AI11"/>
    <mergeCell ref="X12:AI12"/>
    <mergeCell ref="A9:AI9"/>
    <mergeCell ref="W26:X26"/>
    <mergeCell ref="W27:X27"/>
    <mergeCell ref="T25:V25"/>
    <mergeCell ref="T26:V26"/>
  </mergeCells>
  <conditionalFormatting sqref="AE74:AH74">
    <cfRule type="expression" priority="97" dxfId="0">
      <formula>AB74="☑"</formula>
    </cfRule>
  </conditionalFormatting>
  <conditionalFormatting sqref="AE75:AH75">
    <cfRule type="expression" priority="96" dxfId="0">
      <formula>AB75="☑"</formula>
    </cfRule>
  </conditionalFormatting>
  <conditionalFormatting sqref="AE76:AH76">
    <cfRule type="expression" priority="95" dxfId="0">
      <formula>AB76="☑"</formula>
    </cfRule>
  </conditionalFormatting>
  <conditionalFormatting sqref="AF129:AH129">
    <cfRule type="expression" priority="83" dxfId="0">
      <formula>AC129="☑"</formula>
    </cfRule>
  </conditionalFormatting>
  <conditionalFormatting sqref="AF130:AH130">
    <cfRule type="expression" priority="82" dxfId="0">
      <formula>AC130="☑"</formula>
    </cfRule>
  </conditionalFormatting>
  <conditionalFormatting sqref="AF131:AH131">
    <cfRule type="expression" priority="81" dxfId="0">
      <formula>AC131="☑"</formula>
    </cfRule>
  </conditionalFormatting>
  <conditionalFormatting sqref="AC134:AH134">
    <cfRule type="expression" priority="77" dxfId="0">
      <formula>H134="☑"</formula>
    </cfRule>
  </conditionalFormatting>
  <conditionalFormatting sqref="AC135:AH135">
    <cfRule type="expression" priority="75" dxfId="0">
      <formula>H135="☑"</formula>
    </cfRule>
  </conditionalFormatting>
  <conditionalFormatting sqref="AC136:AH136">
    <cfRule type="expression" priority="74" dxfId="0">
      <formula>H136="☑"</formula>
    </cfRule>
  </conditionalFormatting>
  <conditionalFormatting sqref="C42:D44 L25 Q25 AE73:AH73 AB74:AB76 AB77:AH91 C98:C102 R98:R104 G108:G114 AB108:AH109 B118:AH118">
    <cfRule type="expression" priority="73" dxfId="0">
      <formula>$D$16="☑"</formula>
    </cfRule>
  </conditionalFormatting>
  <conditionalFormatting sqref="L26 Q26 N42:O44 Q42:R44 AE73 AB74:AB77 AB79:AH91 B118 AF128 AC129:AC132 H134:H136 AC137 O145 I145:I146 U145:U146 AC144 I148:I150 C152:H155 J152:AH155">
    <cfRule type="expression" priority="68" dxfId="0">
      <formula>$J$18="☑"</formula>
    </cfRule>
  </conditionalFormatting>
  <conditionalFormatting sqref="L27 Q27 I37:J37 M37:N37 Q37:R37 U37:V37 Y37:AA37 Y42:Z44 D169:D178 G169:AH178 B169:B178 AC129:AC131">
    <cfRule type="expression" priority="66" dxfId="0">
      <formula>$J$19="☑"</formula>
    </cfRule>
  </conditionalFormatting>
  <conditionalFormatting sqref="J182">
    <cfRule type="expression" priority="53" dxfId="0">
      <formula>$J$20="☑"</formula>
    </cfRule>
  </conditionalFormatting>
  <conditionalFormatting sqref="Q182 X182">
    <cfRule type="expression" priority="52" dxfId="0">
      <formula>$W$20="☑"</formula>
    </cfRule>
  </conditionalFormatting>
  <conditionalFormatting sqref="Q159:Q162 G159:G161 AC159:AH164">
    <cfRule type="expression" priority="36" dxfId="0">
      <formula>$W$18="☑"</formula>
    </cfRule>
  </conditionalFormatting>
  <conditionalFormatting sqref="H162">
    <cfRule type="expression" priority="100" dxfId="0">
      <formula>G161="☑"</formula>
    </cfRule>
  </conditionalFormatting>
  <conditionalFormatting sqref="H163">
    <cfRule type="expression" priority="101" dxfId="0">
      <formula>G161="☑"</formula>
    </cfRule>
  </conditionalFormatting>
  <conditionalFormatting sqref="I164">
    <cfRule type="expression" priority="33" dxfId="0">
      <formula>H163="☑"</formula>
    </cfRule>
  </conditionalFormatting>
  <conditionalFormatting sqref="U145:U146">
    <cfRule type="expression" priority="32" dxfId="0">
      <formula>$J$18="☑"</formula>
    </cfRule>
  </conditionalFormatting>
  <conditionalFormatting sqref="O145">
    <cfRule type="expression" priority="31" dxfId="0">
      <formula>$J$18="☑"</formula>
    </cfRule>
  </conditionalFormatting>
  <conditionalFormatting sqref="I145:I146">
    <cfRule type="expression" priority="30" dxfId="0">
      <formula>$J$18="☑"</formula>
    </cfRule>
  </conditionalFormatting>
  <conditionalFormatting sqref="I148:I150">
    <cfRule type="expression" priority="29" dxfId="0">
      <formula>$J$18="☑"</formula>
    </cfRule>
  </conditionalFormatting>
  <conditionalFormatting sqref="E65:AI65">
    <cfRule type="expression" priority="27" dxfId="0">
      <formula>B65="☑"</formula>
    </cfRule>
  </conditionalFormatting>
  <conditionalFormatting sqref="F102:Q102">
    <cfRule type="expression" priority="26" dxfId="0">
      <formula>C102="☑"</formula>
    </cfRule>
  </conditionalFormatting>
  <conditionalFormatting sqref="U104:AG104">
    <cfRule type="expression" priority="25" dxfId="0">
      <formula>R104="☑"</formula>
    </cfRule>
  </conditionalFormatting>
  <conditionalFormatting sqref="J114:AA114">
    <cfRule type="expression" priority="24" dxfId="0">
      <formula>G114="☑"</formula>
    </cfRule>
  </conditionalFormatting>
  <conditionalFormatting sqref="B60:B65">
    <cfRule type="expression" priority="23" dxfId="0">
      <formula>$D$16="☑"</formula>
    </cfRule>
  </conditionalFormatting>
  <conditionalFormatting sqref="AC148:AH148">
    <cfRule type="expression" priority="22" dxfId="0">
      <formula>I148="☑"</formula>
    </cfRule>
  </conditionalFormatting>
  <conditionalFormatting sqref="AC149:AH149">
    <cfRule type="expression" priority="21" dxfId="0">
      <formula>I149="☑"</formula>
    </cfRule>
  </conditionalFormatting>
  <conditionalFormatting sqref="AC150:AH150">
    <cfRule type="expression" priority="20" dxfId="0">
      <formula>I150="☑"</formula>
    </cfRule>
  </conditionalFormatting>
  <conditionalFormatting sqref="AF128:AH128">
    <cfRule type="expression" priority="19" dxfId="0">
      <formula>$J$18="☑"</formula>
    </cfRule>
  </conditionalFormatting>
  <conditionalFormatting sqref="AF128:AH128">
    <cfRule type="expression" priority="18" dxfId="0">
      <formula>$J$19="☑"</formula>
    </cfRule>
  </conditionalFormatting>
  <conditionalFormatting sqref="AE73:AH73">
    <cfRule type="expression" priority="17" dxfId="0">
      <formula>$J$18="☑"</formula>
    </cfRule>
  </conditionalFormatting>
  <conditionalFormatting sqref="C121">
    <cfRule type="expression" priority="16" dxfId="0">
      <formula>$D$16="☑"</formula>
    </cfRule>
  </conditionalFormatting>
  <conditionalFormatting sqref="J121">
    <cfRule type="expression" priority="15" dxfId="0">
      <formula>$D$16="☑"</formula>
    </cfRule>
  </conditionalFormatting>
  <conditionalFormatting sqref="AC37:AD37">
    <cfRule type="expression" priority="9" dxfId="0">
      <formula>$J$19="☑"</formula>
    </cfRule>
  </conditionalFormatting>
  <conditionalFormatting sqref="AE37">
    <cfRule type="expression" priority="8" dxfId="0">
      <formula>$J$19="☑"</formula>
    </cfRule>
  </conditionalFormatting>
  <conditionalFormatting sqref="X35">
    <cfRule type="expression" priority="7" dxfId="0">
      <formula>$J$19="☑"</formula>
    </cfRule>
  </conditionalFormatting>
  <conditionalFormatting sqref="AB35">
    <cfRule type="expression" priority="6" dxfId="0">
      <formula>$J$19="☑"</formula>
    </cfRule>
  </conditionalFormatting>
  <conditionalFormatting sqref="AB42:AC44">
    <cfRule type="expression" priority="5" dxfId="0">
      <formula>$J$19="☑"</formula>
    </cfRule>
  </conditionalFormatting>
  <dataValidations count="37">
    <dataValidation allowBlank="1" showInputMessage="1" showErrorMessage="1" imeMode="on" sqref="X12:AI12 E65:AI65 J114:AA114 F102:Q102 U104:AG104"/>
    <dataValidation type="list" allowBlank="1" showInputMessage="1" showErrorMessage="1" sqref="J121 C121 I148:I150 D169:D178 AB74:AB76 B60:B65 C98:C102 R98:R104 G108:G114 H134:H136 H162:H163 O145 B169:B178 I145:I146 G159:G161 Q159:Q162 U145:U146 B185 AC129:AC131 I51">
      <formula1>"☐,☑"</formula1>
    </dataValidation>
    <dataValidation type="whole" operator="greaterThan" allowBlank="1" showInputMessage="1" showErrorMessage="1" imeMode="halfAlpha" sqref="L25:L27 Q25:Q27 J182 Q182 X182">
      <formula1>0</formula1>
    </dataValidation>
    <dataValidation type="whole" operator="greaterThanOrEqual" allowBlank="1" showInputMessage="1" showErrorMessage="1" error="整数で入力してください。" imeMode="halfAlpha" sqref="H32:J32 L32:N32 P32:R32 T36:V36 U37:V37 Y42:Z44 N42:O44 C42:D44">
      <formula1>0</formula1>
    </dataValidation>
    <dataValidation type="whole" operator="greaterThanOrEqual" allowBlank="1" showInputMessage="1" showErrorMessage="1" prompt="遊休農地を協定農用地に入れる場合のみ記入してください。" error="整数で入力してください。" imeMode="halfAlpha" sqref="X32:Z32">
      <formula1>0</formula1>
    </dataValidation>
    <dataValidation type="decimal" operator="greaterThanOrEqual" allowBlank="1" showInputMessage="1" showErrorMessage="1" error="小数第一位まで入力してください。" imeMode="halfAlpha" sqref="H36:J36 L36:N36 P36:R36 I37:J37 M37:N37 Q37:R37 Y37:Z37 AC37:AD37">
      <formula1>0</formula1>
    </dataValidation>
    <dataValidation type="list" allowBlank="1" showInputMessage="1" sqref="AE37 AA37">
      <formula1>"ｋｍ,ｈａ,箇所"</formula1>
    </dataValidation>
    <dataValidation type="list" allowBlank="1" showInputMessage="1" showErrorMessage="1" prompt="単価を選択してください。" error="リストから選択してください。" imeMode="halfAlpha" sqref="Q42:R42">
      <formula1>"2400,2000,1800,1480"</formula1>
    </dataValidation>
    <dataValidation type="list" allowBlank="1" showInputMessage="1" showErrorMessage="1" prompt="単価を選択してください。" error="リストから選択してください。" imeMode="halfAlpha" sqref="Q43:R43">
      <formula1>"1440,1200,1080,880"</formula1>
    </dataValidation>
    <dataValidation type="list" allowBlank="1" showInputMessage="1" showErrorMessage="1" prompt="単価を選択してください。" error="リストから選択してください。" imeMode="halfAlpha" sqref="Q44:R44">
      <formula1>"240,200,160,120"</formula1>
    </dataValidation>
    <dataValidation type="decimal" operator="greaterThanOrEqual" allowBlank="1" showInputMessage="1" showErrorMessage="1" imeMode="halfAlpha" sqref="V169:W178">
      <formula1>0</formula1>
    </dataValidation>
    <dataValidation type="list" allowBlank="1" showInputMessage="1" imeMode="on" sqref="AE73:AH76 AF128:AH131">
      <formula1>$AL$74:$AM$74</formula1>
    </dataValidation>
    <dataValidation type="list" allowBlank="1" showInputMessage="1" imeMode="on" sqref="AB79:AH80 AB108:AH114">
      <formula1>$AL$79:$AM$79</formula1>
    </dataValidation>
    <dataValidation type="list" allowBlank="1" showInputMessage="1" imeMode="on" sqref="AC152:AH155 AC144:AH146 AC159:AH164 AB77:AH77 AC132:AH132 AC148:AH150">
      <formula1>$AL$77:$AM$77</formula1>
    </dataValidation>
    <dataValidation type="list" allowBlank="1" showInputMessage="1" showErrorMessage="1" error="リストから選択してください。" sqref="C152:H155">
      <formula1>$AM$151:$AM$155</formula1>
    </dataValidation>
    <dataValidation type="list" allowBlank="1" showInputMessage="1" showErrorMessage="1" error="リストから選択してください。" sqref="J152:AB155">
      <formula1>$AO$197:$AO$227</formula1>
    </dataValidation>
    <dataValidation type="list" allowBlank="1" showInputMessage="1" showErrorMessage="1" error="リストから選択してください。" sqref="I164:P164">
      <formula1>$AP$197:$AP$211</formula1>
    </dataValidation>
    <dataValidation type="list" allowBlank="1" showInputMessage="1" imeMode="on" sqref="AC134:AH136 AB78:AH78">
      <formula1>$AL$78:$AM$78</formula1>
    </dataValidation>
    <dataValidation type="list" allowBlank="1" showInputMessage="1" showErrorMessage="1" sqref="Y169:AH178">
      <formula1>$AL$169:$AM$169</formula1>
    </dataValidation>
    <dataValidation errorStyle="information" type="list" allowBlank="1" showInputMessage="1" showErrorMessage="1" error="施設が複数あるものは、適宜修正してください。" sqref="G169:U178">
      <formula1>$AQ$197:$AQ$258</formula1>
    </dataValidation>
    <dataValidation type="list" allowBlank="1" showInputMessage="1" imeMode="on" sqref="AB81:AH81">
      <formula1>$AL$81:$AM$81</formula1>
    </dataValidation>
    <dataValidation type="list" allowBlank="1" showInputMessage="1" imeMode="on" sqref="AB91:AH91">
      <formula1>$AL$91:$AM$91</formula1>
    </dataValidation>
    <dataValidation type="list" allowBlank="1" showInputMessage="1" imeMode="on" sqref="B118:AH118">
      <formula1>$AL$118:$AM$118</formula1>
    </dataValidation>
    <dataValidation type="list" allowBlank="1" showInputMessage="1" imeMode="on" sqref="AC137:AH140">
      <formula1>$AL$137:$AM$137</formula1>
    </dataValidation>
    <dataValidation type="list" allowBlank="1" showInputMessage="1" imeMode="on" sqref="C188:P188">
      <formula1>$AL$188:$AM$188</formula1>
    </dataValidation>
    <dataValidation type="list" allowBlank="1" showInputMessage="1" imeMode="on" sqref="AB89:AH89">
      <formula1>$AL$89:$AN$89</formula1>
    </dataValidation>
    <dataValidation allowBlank="1" showInputMessage="1" showErrorMessage="1" imeMode="halfAlpha" sqref="Y168:AH168"/>
    <dataValidation type="list" allowBlank="1" showInputMessage="1" showErrorMessage="1" sqref="X35:AE35">
      <formula1>$AR$35:$AU$35</formula1>
    </dataValidation>
    <dataValidation type="list" allowBlank="1" showInputMessage="1" imeMode="on" sqref="AB82:AH82 AB85:AH85 AB88:AH88">
      <formula1>$AL$79:$AN$79</formula1>
    </dataValidation>
    <dataValidation type="list" allowBlank="1" showInputMessage="1" imeMode="on" sqref="AB83:AH83 AB86:AH86">
      <formula1>$AL$77:$AN$77</formula1>
    </dataValidation>
    <dataValidation type="list" allowBlank="1" showInputMessage="1" imeMode="on" sqref="AB84:AH84 AB87:AH87 AB90:AH90">
      <formula1>$AL$81:$AN$81</formula1>
    </dataValidation>
    <dataValidation type="list" allowBlank="1" showInputMessage="1" sqref="X169:X178">
      <formula1>"ｍ,ｈａ,箇所"</formula1>
    </dataValidation>
    <dataValidation type="whole" operator="greaterThanOrEqual" allowBlank="1" showInputMessage="1" showErrorMessage="1" imeMode="halfAlpha" sqref="B55">
      <formula1>0</formula1>
    </dataValidation>
    <dataValidation type="list" allowBlank="1" showInputMessage="1" showErrorMessage="1" prompt="単価を選択してください。" error="リストから選択してください。" imeMode="halfAlpha" sqref="AB42:AC42">
      <formula1>"4400,3640"</formula1>
    </dataValidation>
    <dataValidation type="list" allowBlank="1" showInputMessage="1" showErrorMessage="1" prompt="単価を選択してください。" error="リストから選択してください。" imeMode="halfAlpha" sqref="AB43:AC43">
      <formula1>"2000,1640"</formula1>
    </dataValidation>
    <dataValidation type="list" allowBlank="1" showInputMessage="1" showErrorMessage="1" prompt="単価を選択してください。" error="リストから選択してください。" imeMode="halfAlpha" sqref="AB44:AC44">
      <formula1>"400,320"</formula1>
    </dataValidation>
    <dataValidation type="whole" operator="greaterThanOrEqual" allowBlank="1" showInputMessage="1" showErrorMessage="1" imeMode="halfAlpha" sqref="B51:D51">
      <formula1>1</formula1>
    </dataValidation>
  </dataValidations>
  <printOptions horizontalCentered="1"/>
  <pageMargins left="0.5905511811023623" right="0.5905511811023623" top="0.7874015748031497" bottom="0.3937007874015748" header="0.5905511811023623" footer="0.1968503937007874"/>
  <pageSetup blackAndWhite="1" fitToHeight="0" fitToWidth="1" horizontalDpi="600" verticalDpi="600" orientation="portrait" paperSize="9" scale="57" r:id="rId3"/>
  <rowBreaks count="2" manualBreakCount="2">
    <brk id="67" max="34" man="1"/>
    <brk id="122" max="34"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BC39"/>
  <sheetViews>
    <sheetView showGridLines="0" view="pageBreakPreview" zoomScale="90" zoomScaleNormal="71" zoomScaleSheetLayoutView="90" zoomScalePageLayoutView="0" workbookViewId="0" topLeftCell="A1">
      <selection activeCell="A1" sqref="A1"/>
    </sheetView>
  </sheetViews>
  <sheetFormatPr defaultColWidth="9.00390625" defaultRowHeight="13.5"/>
  <cols>
    <col min="1" max="56" width="2.625" style="159" customWidth="1"/>
    <col min="57" max="16384" width="9.00390625" style="159" customWidth="1"/>
  </cols>
  <sheetData>
    <row r="1" spans="1:2" ht="15" customHeight="1">
      <c r="A1" s="175" t="s">
        <v>291</v>
      </c>
      <c r="B1" s="158"/>
    </row>
    <row r="2" spans="2:55" ht="19.5" customHeight="1">
      <c r="B2" s="160" t="s">
        <v>332</v>
      </c>
      <c r="C2" s="161"/>
      <c r="D2" s="161"/>
      <c r="E2" s="161"/>
      <c r="F2" s="161"/>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row>
    <row r="3" spans="2:55" ht="19.5" customHeight="1">
      <c r="B3" s="163"/>
      <c r="C3" s="161"/>
      <c r="D3" s="161"/>
      <c r="E3" s="161"/>
      <c r="F3" s="161"/>
      <c r="M3" s="162"/>
      <c r="N3" s="162"/>
      <c r="O3" s="162"/>
      <c r="P3" s="162"/>
      <c r="Q3" s="162"/>
      <c r="R3" s="162"/>
      <c r="S3" s="162"/>
      <c r="T3" s="162"/>
      <c r="U3" s="162"/>
      <c r="V3" s="162"/>
      <c r="W3" s="162"/>
      <c r="X3" s="162"/>
      <c r="Y3" s="162"/>
      <c r="Z3" s="162"/>
      <c r="AA3" s="174"/>
      <c r="AB3" s="174"/>
      <c r="AC3" s="174"/>
      <c r="AD3" s="174"/>
      <c r="AE3" s="174"/>
      <c r="AF3" s="174"/>
      <c r="AG3" s="174"/>
      <c r="AH3" s="174"/>
      <c r="AI3" s="174"/>
      <c r="AJ3" s="174"/>
      <c r="AK3" s="174"/>
      <c r="AL3" s="580" t="s">
        <v>292</v>
      </c>
      <c r="AM3" s="580"/>
      <c r="AN3" s="580"/>
      <c r="AO3" s="581" t="str">
        <f>+'入力表（最初に入力）'!$C$3</f>
        <v>○○○○○○</v>
      </c>
      <c r="AP3" s="582"/>
      <c r="AQ3" s="582"/>
      <c r="AR3" s="582"/>
      <c r="AS3" s="582"/>
      <c r="AT3" s="582"/>
      <c r="AU3" s="582"/>
      <c r="AV3" s="582"/>
      <c r="AW3" s="582"/>
      <c r="AX3" s="582"/>
      <c r="AY3" s="582"/>
      <c r="AZ3" s="582"/>
      <c r="BA3" s="582"/>
      <c r="BB3" s="582"/>
      <c r="BC3" s="583"/>
    </row>
    <row r="4" spans="2:55" ht="4.5" customHeight="1">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row>
    <row r="5" spans="2:55" ht="15" customHeight="1">
      <c r="B5" s="166"/>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8"/>
    </row>
    <row r="6" spans="2:55" ht="15" customHeight="1">
      <c r="B6" s="169"/>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70"/>
    </row>
    <row r="7" spans="2:55" ht="15" customHeight="1">
      <c r="B7" s="169"/>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70"/>
    </row>
    <row r="8" spans="2:55" ht="15" customHeight="1">
      <c r="B8" s="169"/>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70"/>
    </row>
    <row r="9" spans="2:55" ht="15" customHeight="1">
      <c r="B9" s="169"/>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70"/>
    </row>
    <row r="10" spans="2:55" ht="15" customHeight="1">
      <c r="B10" s="169"/>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70"/>
    </row>
    <row r="11" spans="2:55" ht="15" customHeight="1">
      <c r="B11" s="169"/>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70"/>
    </row>
    <row r="12" spans="2:55" ht="15" customHeight="1">
      <c r="B12" s="169"/>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70"/>
    </row>
    <row r="13" spans="2:55" ht="15" customHeight="1">
      <c r="B13" s="169"/>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70"/>
    </row>
    <row r="14" spans="2:55" ht="15" customHeight="1">
      <c r="B14" s="169"/>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70"/>
    </row>
    <row r="15" spans="2:55" ht="15" customHeight="1">
      <c r="B15" s="169"/>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70"/>
    </row>
    <row r="16" spans="2:55" ht="15" customHeight="1">
      <c r="B16" s="169"/>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70"/>
    </row>
    <row r="17" spans="2:55" ht="15" customHeight="1">
      <c r="B17" s="169"/>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70"/>
    </row>
    <row r="18" spans="2:55" ht="15" customHeight="1">
      <c r="B18" s="169"/>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70"/>
    </row>
    <row r="19" spans="2:55" ht="15" customHeight="1">
      <c r="B19" s="169"/>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70"/>
    </row>
    <row r="20" spans="2:55" ht="15" customHeight="1">
      <c r="B20" s="169"/>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70"/>
    </row>
    <row r="21" spans="2:55" ht="15" customHeight="1">
      <c r="B21" s="169"/>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70"/>
    </row>
    <row r="22" spans="2:55" ht="15" customHeight="1">
      <c r="B22" s="169"/>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70"/>
    </row>
    <row r="23" spans="2:55" ht="15" customHeight="1">
      <c r="B23" s="169"/>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70"/>
    </row>
    <row r="24" spans="2:55" ht="15" customHeight="1">
      <c r="B24" s="169"/>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70"/>
    </row>
    <row r="25" spans="2:55" ht="15" customHeight="1">
      <c r="B25" s="169"/>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70"/>
    </row>
    <row r="26" spans="2:55" ht="15" customHeight="1">
      <c r="B26" s="169"/>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70"/>
    </row>
    <row r="27" spans="2:55" ht="15" customHeight="1">
      <c r="B27" s="169"/>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70"/>
    </row>
    <row r="28" spans="2:55" ht="15" customHeight="1">
      <c r="B28" s="169"/>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70"/>
    </row>
    <row r="29" spans="2:55" ht="15" customHeight="1">
      <c r="B29" s="169"/>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70"/>
    </row>
    <row r="30" spans="2:55" ht="15" customHeight="1">
      <c r="B30" s="169"/>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70"/>
    </row>
    <row r="31" spans="2:55" ht="15" customHeight="1">
      <c r="B31" s="169"/>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70"/>
    </row>
    <row r="32" spans="2:55" ht="15" customHeight="1">
      <c r="B32" s="169"/>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70"/>
    </row>
    <row r="33" spans="2:55" ht="15" customHeight="1">
      <c r="B33" s="169"/>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70"/>
    </row>
    <row r="34" spans="2:55" ht="15" customHeight="1">
      <c r="B34" s="169"/>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70"/>
    </row>
    <row r="35" spans="2:55" ht="15" customHeight="1">
      <c r="B35" s="169"/>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70"/>
    </row>
    <row r="36" spans="2:55" ht="15" customHeight="1">
      <c r="B36" s="169"/>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70"/>
    </row>
    <row r="37" spans="2:55" ht="15" customHeight="1">
      <c r="B37" s="169"/>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70"/>
    </row>
    <row r="38" spans="2:55" ht="15" customHeight="1">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3"/>
    </row>
    <row r="39" ht="15" customHeight="1">
      <c r="B39" s="162"/>
    </row>
  </sheetData>
  <sheetProtection/>
  <mergeCells count="2">
    <mergeCell ref="AL3:AN3"/>
    <mergeCell ref="AO3:BC3"/>
  </mergeCells>
  <printOptions horizontalCentered="1" verticalCentered="1"/>
  <pageMargins left="0" right="0" top="0.5905511811023623" bottom="0.1968503937007874" header="0.1968503937007874" footer="0"/>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中村 和志</cp:lastModifiedBy>
  <cp:lastPrinted>2016-04-18T11:56:23Z</cp:lastPrinted>
  <dcterms:created xsi:type="dcterms:W3CDTF">2011-08-18T00:26:22Z</dcterms:created>
  <dcterms:modified xsi:type="dcterms:W3CDTF">2016-07-12T01:49:17Z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